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LE\LE\MT\MT\28.Incentive\Nam 2023\T12\Draft\"/>
    </mc:Choice>
  </mc:AlternateContent>
  <xr:revisionPtr revIDLastSave="0" documentId="13_ncr:1_{11747B1A-22B4-44F2-8090-D49A71C227AD}" xr6:coauthVersionLast="47" xr6:coauthVersionMax="47" xr10:uidLastSave="{00000000-0000-0000-0000-000000000000}"/>
  <bookViews>
    <workbookView xWindow="-120" yWindow="-120" windowWidth="20730" windowHeight="11160" activeTab="2" xr2:uid="{308427C7-2868-4AC3-B0D7-C830DB4E3B67}"/>
  </bookViews>
  <sheets>
    <sheet name="Data SO Co.op" sheetId="1" r:id="rId1"/>
    <sheet name="Co.op_volume" sheetId="2" state="hidden" r:id="rId2"/>
    <sheet name="Data chi tiết Co.op" sheetId="4" r:id="rId3"/>
    <sheet name="Data CF -Tinh thuong" sheetId="7" r:id="rId4"/>
    <sheet name="Data Finelife" sheetId="9" r:id="rId5"/>
    <sheet name="MTE-CF" sheetId="8" r:id="rId6"/>
    <sheet name="MTE CM VOLUME-VALUE-INC" sheetId="5" r:id="rId7"/>
    <sheet name="Data CF-data tuan" sheetId="6" state="hidden" r:id="rId8"/>
  </sheets>
  <externalReferences>
    <externalReference r:id="rId9"/>
  </externalReferences>
  <definedNames>
    <definedName name="_" hidden="1">#REF!</definedName>
    <definedName name="_1" hidden="1">#REF!</definedName>
    <definedName name="_146436\" hidden="1">#REF!</definedName>
    <definedName name="_2" hidden="1">#REF!</definedName>
    <definedName name="_3" hidden="1">#REF!</definedName>
    <definedName name="_32132" hidden="1">#REF!</definedName>
    <definedName name="_a" hidden="1">#REF!</definedName>
    <definedName name="_Fill" hidden="1">#REF!</definedName>
    <definedName name="_xlnm._FilterDatabase" localSheetId="3" hidden="1">'Data CF -Tinh thuong'!$B$2:$AJ$2</definedName>
    <definedName name="_xlnm._FilterDatabase" localSheetId="2" hidden="1">'Data chi tiết Co.op'!$B$3:$BS$132</definedName>
    <definedName name="_xlnm._FilterDatabase" localSheetId="4" hidden="1">'Data Finelife'!$A$3:$G$3</definedName>
    <definedName name="adasda\" hidden="1">#REF!</definedName>
    <definedName name="as" hidden="1">#REF!</definedName>
    <definedName name="Avail_3" hidden="1">#REF!</definedName>
    <definedName name="Avail_4" hidden="1">#REF!</definedName>
    <definedName name="Availble" hidden="1">#REF!</definedName>
    <definedName name="CEN_2">[1]ASO!$C$249:$F$265</definedName>
    <definedName name="DÒ">#REF!</definedName>
    <definedName name="MK_1">[1]ASO!$C$105:$F$121</definedName>
    <definedName name="MK_2">[1]ASO!$C$123:$F$139</definedName>
    <definedName name="NOR1_">[1]ASO!$C$159:$F$175</definedName>
    <definedName name="NOR2_">[1]ASO!$C$177:$F$192</definedName>
    <definedName name="NOR3_">[1]ASO!$C$195:$F$211</definedName>
    <definedName name="ò82">#REF!</definedName>
    <definedName name="SE_2">[1]ASO!$C$69:$F$85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6" i="9" l="1"/>
  <c r="K20" i="9"/>
  <c r="K19" i="9"/>
  <c r="K18" i="9"/>
  <c r="K17" i="9"/>
  <c r="K16" i="9"/>
  <c r="E17" i="9"/>
  <c r="E20" i="9" s="1"/>
  <c r="G20" i="9"/>
  <c r="F20" i="9"/>
  <c r="D20" i="9"/>
  <c r="G8" i="9"/>
  <c r="F8" i="9"/>
  <c r="E8" i="9"/>
  <c r="D8" i="9"/>
  <c r="M392" i="6"/>
  <c r="L392" i="6"/>
  <c r="K392" i="6"/>
  <c r="J392" i="6"/>
  <c r="I392" i="6"/>
  <c r="H392" i="6"/>
  <c r="G392" i="6"/>
  <c r="F392" i="6"/>
  <c r="E392" i="6"/>
  <c r="D392" i="6"/>
  <c r="R388" i="6"/>
  <c r="R392" i="6" s="1"/>
  <c r="Q388" i="6"/>
  <c r="P388" i="6"/>
  <c r="O388" i="6"/>
  <c r="N388" i="6"/>
  <c r="M388" i="6"/>
  <c r="L388" i="6"/>
  <c r="K388" i="6"/>
  <c r="J388" i="6"/>
  <c r="I388" i="6"/>
  <c r="H388" i="6"/>
  <c r="G388" i="6"/>
  <c r="F388" i="6"/>
  <c r="E388" i="6"/>
  <c r="D388" i="6"/>
  <c r="Q26" i="8"/>
  <c r="P26" i="8"/>
  <c r="O26" i="8"/>
  <c r="N26" i="8"/>
  <c r="M26" i="8"/>
  <c r="L26" i="8"/>
  <c r="K26" i="8"/>
  <c r="J26" i="8"/>
  <c r="I26" i="8"/>
  <c r="H26" i="8"/>
  <c r="G26" i="8"/>
  <c r="F26" i="8"/>
  <c r="E26" i="8"/>
  <c r="D26" i="8"/>
  <c r="C26" i="8"/>
  <c r="Q25" i="8"/>
  <c r="P25" i="8"/>
  <c r="O25" i="8"/>
  <c r="N25" i="8"/>
  <c r="M25" i="8"/>
  <c r="L25" i="8"/>
  <c r="K25" i="8"/>
  <c r="J25" i="8"/>
  <c r="I25" i="8"/>
  <c r="H25" i="8"/>
  <c r="G25" i="8"/>
  <c r="F25" i="8"/>
  <c r="E25" i="8"/>
  <c r="D25" i="8"/>
  <c r="C25" i="8"/>
  <c r="Q24" i="8"/>
  <c r="P24" i="8"/>
  <c r="O24" i="8"/>
  <c r="N24" i="8"/>
  <c r="M24" i="8"/>
  <c r="L24" i="8"/>
  <c r="K24" i="8"/>
  <c r="J24" i="8"/>
  <c r="I24" i="8"/>
  <c r="H24" i="8"/>
  <c r="G24" i="8"/>
  <c r="F24" i="8"/>
  <c r="E24" i="8"/>
  <c r="D24" i="8"/>
  <c r="C24" i="8"/>
  <c r="Q23" i="8"/>
  <c r="P23" i="8"/>
  <c r="O23" i="8"/>
  <c r="N23" i="8"/>
  <c r="M23" i="8"/>
  <c r="L23" i="8"/>
  <c r="K23" i="8"/>
  <c r="J23" i="8"/>
  <c r="I23" i="8"/>
  <c r="H23" i="8"/>
  <c r="G23" i="8"/>
  <c r="F23" i="8"/>
  <c r="E23" i="8"/>
  <c r="D23" i="8"/>
  <c r="C23" i="8"/>
  <c r="Q22" i="8"/>
  <c r="P22" i="8"/>
  <c r="O22" i="8"/>
  <c r="N22" i="8"/>
  <c r="M22" i="8"/>
  <c r="L22" i="8"/>
  <c r="K22" i="8"/>
  <c r="J22" i="8"/>
  <c r="I22" i="8"/>
  <c r="H22" i="8"/>
  <c r="G22" i="8"/>
  <c r="F22" i="8"/>
  <c r="E22" i="8"/>
  <c r="D22" i="8"/>
  <c r="C22" i="8"/>
  <c r="Q21" i="8"/>
  <c r="P21" i="8"/>
  <c r="O21" i="8"/>
  <c r="N21" i="8"/>
  <c r="M21" i="8"/>
  <c r="L21" i="8"/>
  <c r="K21" i="8"/>
  <c r="J21" i="8"/>
  <c r="I21" i="8"/>
  <c r="H21" i="8"/>
  <c r="G21" i="8"/>
  <c r="F21" i="8"/>
  <c r="E21" i="8"/>
  <c r="D21" i="8"/>
  <c r="C21" i="8"/>
  <c r="Q20" i="8"/>
  <c r="P20" i="8"/>
  <c r="O20" i="8"/>
  <c r="N20" i="8"/>
  <c r="M20" i="8"/>
  <c r="L20" i="8"/>
  <c r="K20" i="8"/>
  <c r="J20" i="8"/>
  <c r="I20" i="8"/>
  <c r="H20" i="8"/>
  <c r="G20" i="8"/>
  <c r="F20" i="8"/>
  <c r="E20" i="8"/>
  <c r="D20" i="8"/>
  <c r="C20" i="8"/>
  <c r="Q19" i="8"/>
  <c r="P19" i="8"/>
  <c r="O19" i="8"/>
  <c r="N19" i="8"/>
  <c r="M19" i="8"/>
  <c r="L19" i="8"/>
  <c r="K19" i="8"/>
  <c r="J19" i="8"/>
  <c r="I19" i="8"/>
  <c r="H19" i="8"/>
  <c r="G19" i="8"/>
  <c r="F19" i="8"/>
  <c r="E19" i="8"/>
  <c r="D19" i="8"/>
  <c r="C19" i="8"/>
  <c r="Q18" i="8"/>
  <c r="P18" i="8"/>
  <c r="O18" i="8"/>
  <c r="N18" i="8"/>
  <c r="M18" i="8"/>
  <c r="L18" i="8"/>
  <c r="K18" i="8"/>
  <c r="J18" i="8"/>
  <c r="I18" i="8"/>
  <c r="H18" i="8"/>
  <c r="G18" i="8"/>
  <c r="F18" i="8"/>
  <c r="E18" i="8"/>
  <c r="D18" i="8"/>
  <c r="C18" i="8"/>
  <c r="Q17" i="8"/>
  <c r="P17" i="8"/>
  <c r="O17" i="8"/>
  <c r="N17" i="8"/>
  <c r="M17" i="8"/>
  <c r="L17" i="8"/>
  <c r="K17" i="8"/>
  <c r="J17" i="8"/>
  <c r="I17" i="8"/>
  <c r="H17" i="8"/>
  <c r="G17" i="8"/>
  <c r="F17" i="8"/>
  <c r="E17" i="8"/>
  <c r="D17" i="8"/>
  <c r="C17" i="8"/>
  <c r="S105" i="7"/>
  <c r="R105" i="7"/>
  <c r="Q105" i="7"/>
  <c r="P105" i="7"/>
  <c r="O105" i="7"/>
  <c r="N105" i="7"/>
  <c r="M105" i="7"/>
  <c r="L105" i="7"/>
  <c r="K105" i="7"/>
  <c r="J105" i="7"/>
  <c r="I105" i="7"/>
  <c r="H105" i="7"/>
  <c r="G105" i="7"/>
  <c r="F105" i="7"/>
  <c r="E105" i="7"/>
  <c r="AJ3" i="7" l="1"/>
  <c r="AI103" i="7"/>
  <c r="AH103" i="7"/>
  <c r="AG103" i="7"/>
  <c r="AF103" i="7"/>
  <c r="AE103" i="7"/>
  <c r="AD103" i="7"/>
  <c r="AC103" i="7"/>
  <c r="AB103" i="7"/>
  <c r="AA103" i="7"/>
  <c r="Z103" i="7"/>
  <c r="Y103" i="7"/>
  <c r="X103" i="7"/>
  <c r="W103" i="7"/>
  <c r="V103" i="7"/>
  <c r="U103" i="7"/>
  <c r="AI102" i="7"/>
  <c r="AH102" i="7"/>
  <c r="AG102" i="7"/>
  <c r="AF102" i="7"/>
  <c r="AE102" i="7"/>
  <c r="AD102" i="7"/>
  <c r="AC102" i="7"/>
  <c r="AB102" i="7"/>
  <c r="AA102" i="7"/>
  <c r="Z102" i="7"/>
  <c r="Y102" i="7"/>
  <c r="X102" i="7"/>
  <c r="W102" i="7"/>
  <c r="V102" i="7"/>
  <c r="U102" i="7"/>
  <c r="AI101" i="7"/>
  <c r="AH101" i="7"/>
  <c r="AG101" i="7"/>
  <c r="AF101" i="7"/>
  <c r="AE101" i="7"/>
  <c r="AD101" i="7"/>
  <c r="AC101" i="7"/>
  <c r="AB101" i="7"/>
  <c r="AA101" i="7"/>
  <c r="Z101" i="7"/>
  <c r="Y101" i="7"/>
  <c r="X101" i="7"/>
  <c r="W101" i="7"/>
  <c r="V101" i="7"/>
  <c r="U101" i="7"/>
  <c r="AI100" i="7"/>
  <c r="AH100" i="7"/>
  <c r="AG100" i="7"/>
  <c r="AF100" i="7"/>
  <c r="AE100" i="7"/>
  <c r="AD100" i="7"/>
  <c r="AC100" i="7"/>
  <c r="AB100" i="7"/>
  <c r="AA100" i="7"/>
  <c r="Z100" i="7"/>
  <c r="Y100" i="7"/>
  <c r="X100" i="7"/>
  <c r="W100" i="7"/>
  <c r="V100" i="7"/>
  <c r="U100" i="7"/>
  <c r="AI99" i="7"/>
  <c r="AH99" i="7"/>
  <c r="AG99" i="7"/>
  <c r="AF99" i="7"/>
  <c r="AE99" i="7"/>
  <c r="AD99" i="7"/>
  <c r="AC99" i="7"/>
  <c r="AB99" i="7"/>
  <c r="AA99" i="7"/>
  <c r="Z99" i="7"/>
  <c r="Y99" i="7"/>
  <c r="X99" i="7"/>
  <c r="W99" i="7"/>
  <c r="V99" i="7"/>
  <c r="U99" i="7"/>
  <c r="AI98" i="7"/>
  <c r="AH98" i="7"/>
  <c r="AG98" i="7"/>
  <c r="AF98" i="7"/>
  <c r="AE98" i="7"/>
  <c r="AD98" i="7"/>
  <c r="AC98" i="7"/>
  <c r="AB98" i="7"/>
  <c r="AA98" i="7"/>
  <c r="Z98" i="7"/>
  <c r="Y98" i="7"/>
  <c r="X98" i="7"/>
  <c r="W98" i="7"/>
  <c r="V98" i="7"/>
  <c r="U98" i="7"/>
  <c r="AI97" i="7"/>
  <c r="AH97" i="7"/>
  <c r="AG97" i="7"/>
  <c r="AF97" i="7"/>
  <c r="AE97" i="7"/>
  <c r="AD97" i="7"/>
  <c r="AC97" i="7"/>
  <c r="AB97" i="7"/>
  <c r="AA97" i="7"/>
  <c r="Z97" i="7"/>
  <c r="Y97" i="7"/>
  <c r="X97" i="7"/>
  <c r="W97" i="7"/>
  <c r="V97" i="7"/>
  <c r="U97" i="7"/>
  <c r="AI96" i="7"/>
  <c r="AH96" i="7"/>
  <c r="AG96" i="7"/>
  <c r="AF96" i="7"/>
  <c r="AE96" i="7"/>
  <c r="AD96" i="7"/>
  <c r="AC96" i="7"/>
  <c r="AB96" i="7"/>
  <c r="AA96" i="7"/>
  <c r="Z96" i="7"/>
  <c r="Y96" i="7"/>
  <c r="X96" i="7"/>
  <c r="W96" i="7"/>
  <c r="V96" i="7"/>
  <c r="U96" i="7"/>
  <c r="AI95" i="7"/>
  <c r="AH95" i="7"/>
  <c r="AG95" i="7"/>
  <c r="AF95" i="7"/>
  <c r="AE95" i="7"/>
  <c r="AD95" i="7"/>
  <c r="AC95" i="7"/>
  <c r="AB95" i="7"/>
  <c r="AA95" i="7"/>
  <c r="Z95" i="7"/>
  <c r="Y95" i="7"/>
  <c r="X95" i="7"/>
  <c r="W95" i="7"/>
  <c r="V95" i="7"/>
  <c r="U95" i="7"/>
  <c r="AI94" i="7"/>
  <c r="AH94" i="7"/>
  <c r="AG94" i="7"/>
  <c r="AF94" i="7"/>
  <c r="AE94" i="7"/>
  <c r="AD94" i="7"/>
  <c r="AC94" i="7"/>
  <c r="AB94" i="7"/>
  <c r="AA94" i="7"/>
  <c r="Z94" i="7"/>
  <c r="Y94" i="7"/>
  <c r="X94" i="7"/>
  <c r="W94" i="7"/>
  <c r="V94" i="7"/>
  <c r="U94" i="7"/>
  <c r="AI93" i="7"/>
  <c r="AH93" i="7"/>
  <c r="AG93" i="7"/>
  <c r="AF93" i="7"/>
  <c r="AE93" i="7"/>
  <c r="AD93" i="7"/>
  <c r="AC93" i="7"/>
  <c r="AB93" i="7"/>
  <c r="AA93" i="7"/>
  <c r="Z93" i="7"/>
  <c r="Y93" i="7"/>
  <c r="X93" i="7"/>
  <c r="W93" i="7"/>
  <c r="V93" i="7"/>
  <c r="U93" i="7"/>
  <c r="AI92" i="7"/>
  <c r="AH92" i="7"/>
  <c r="AG92" i="7"/>
  <c r="AF92" i="7"/>
  <c r="AE92" i="7"/>
  <c r="AD92" i="7"/>
  <c r="AC92" i="7"/>
  <c r="AB92" i="7"/>
  <c r="AA92" i="7"/>
  <c r="Z92" i="7"/>
  <c r="Y92" i="7"/>
  <c r="X92" i="7"/>
  <c r="W92" i="7"/>
  <c r="V92" i="7"/>
  <c r="U92" i="7"/>
  <c r="AJ92" i="7" s="1"/>
  <c r="AI91" i="7"/>
  <c r="AH91" i="7"/>
  <c r="AG91" i="7"/>
  <c r="AF91" i="7"/>
  <c r="AE91" i="7"/>
  <c r="AD91" i="7"/>
  <c r="AC91" i="7"/>
  <c r="AB91" i="7"/>
  <c r="AA91" i="7"/>
  <c r="Z91" i="7"/>
  <c r="Y91" i="7"/>
  <c r="X91" i="7"/>
  <c r="W91" i="7"/>
  <c r="V91" i="7"/>
  <c r="U91" i="7"/>
  <c r="AI90" i="7"/>
  <c r="AH90" i="7"/>
  <c r="AG90" i="7"/>
  <c r="AF90" i="7"/>
  <c r="AE90" i="7"/>
  <c r="AD90" i="7"/>
  <c r="AC90" i="7"/>
  <c r="AB90" i="7"/>
  <c r="AA90" i="7"/>
  <c r="Z90" i="7"/>
  <c r="Y90" i="7"/>
  <c r="X90" i="7"/>
  <c r="W90" i="7"/>
  <c r="V90" i="7"/>
  <c r="U90" i="7"/>
  <c r="AI89" i="7"/>
  <c r="AH89" i="7"/>
  <c r="AG89" i="7"/>
  <c r="AF89" i="7"/>
  <c r="AE89" i="7"/>
  <c r="AD89" i="7"/>
  <c r="AC89" i="7"/>
  <c r="AB89" i="7"/>
  <c r="AA89" i="7"/>
  <c r="Z89" i="7"/>
  <c r="Y89" i="7"/>
  <c r="X89" i="7"/>
  <c r="W89" i="7"/>
  <c r="V89" i="7"/>
  <c r="U89" i="7"/>
  <c r="AI88" i="7"/>
  <c r="AH88" i="7"/>
  <c r="AG88" i="7"/>
  <c r="AF88" i="7"/>
  <c r="AE88" i="7"/>
  <c r="AD88" i="7"/>
  <c r="AC88" i="7"/>
  <c r="AB88" i="7"/>
  <c r="AA88" i="7"/>
  <c r="Z88" i="7"/>
  <c r="Y88" i="7"/>
  <c r="X88" i="7"/>
  <c r="W88" i="7"/>
  <c r="V88" i="7"/>
  <c r="U88" i="7"/>
  <c r="AJ88" i="7" s="1"/>
  <c r="AI87" i="7"/>
  <c r="AH87" i="7"/>
  <c r="AG87" i="7"/>
  <c r="AF87" i="7"/>
  <c r="AE87" i="7"/>
  <c r="AD87" i="7"/>
  <c r="AC87" i="7"/>
  <c r="AB87" i="7"/>
  <c r="AA87" i="7"/>
  <c r="Z87" i="7"/>
  <c r="Y87" i="7"/>
  <c r="X87" i="7"/>
  <c r="W87" i="7"/>
  <c r="V87" i="7"/>
  <c r="U87" i="7"/>
  <c r="AI86" i="7"/>
  <c r="AH86" i="7"/>
  <c r="AG86" i="7"/>
  <c r="AF86" i="7"/>
  <c r="AE86" i="7"/>
  <c r="AD86" i="7"/>
  <c r="AC86" i="7"/>
  <c r="AB86" i="7"/>
  <c r="AA86" i="7"/>
  <c r="Z86" i="7"/>
  <c r="Y86" i="7"/>
  <c r="X86" i="7"/>
  <c r="W86" i="7"/>
  <c r="V86" i="7"/>
  <c r="U86" i="7"/>
  <c r="AI85" i="7"/>
  <c r="AH85" i="7"/>
  <c r="AG85" i="7"/>
  <c r="AF85" i="7"/>
  <c r="AE85" i="7"/>
  <c r="AD85" i="7"/>
  <c r="AC85" i="7"/>
  <c r="AB85" i="7"/>
  <c r="AA85" i="7"/>
  <c r="Z85" i="7"/>
  <c r="Y85" i="7"/>
  <c r="X85" i="7"/>
  <c r="W85" i="7"/>
  <c r="V85" i="7"/>
  <c r="U85" i="7"/>
  <c r="AI84" i="7"/>
  <c r="AH84" i="7"/>
  <c r="AG84" i="7"/>
  <c r="AF84" i="7"/>
  <c r="AE84" i="7"/>
  <c r="AD84" i="7"/>
  <c r="AC84" i="7"/>
  <c r="AB84" i="7"/>
  <c r="AA84" i="7"/>
  <c r="Z84" i="7"/>
  <c r="Y84" i="7"/>
  <c r="X84" i="7"/>
  <c r="W84" i="7"/>
  <c r="V84" i="7"/>
  <c r="U84" i="7"/>
  <c r="AJ84" i="7" s="1"/>
  <c r="AI83" i="7"/>
  <c r="AH83" i="7"/>
  <c r="AG83" i="7"/>
  <c r="AF83" i="7"/>
  <c r="AE83" i="7"/>
  <c r="AD83" i="7"/>
  <c r="AC83" i="7"/>
  <c r="AB83" i="7"/>
  <c r="AA83" i="7"/>
  <c r="Z83" i="7"/>
  <c r="Y83" i="7"/>
  <c r="X83" i="7"/>
  <c r="W83" i="7"/>
  <c r="V83" i="7"/>
  <c r="U83" i="7"/>
  <c r="AI82" i="7"/>
  <c r="AH82" i="7"/>
  <c r="AG82" i="7"/>
  <c r="AF82" i="7"/>
  <c r="AE82" i="7"/>
  <c r="AD82" i="7"/>
  <c r="AC82" i="7"/>
  <c r="AB82" i="7"/>
  <c r="AA82" i="7"/>
  <c r="Z82" i="7"/>
  <c r="Y82" i="7"/>
  <c r="X82" i="7"/>
  <c r="W82" i="7"/>
  <c r="V82" i="7"/>
  <c r="U82" i="7"/>
  <c r="AI81" i="7"/>
  <c r="AH81" i="7"/>
  <c r="AG81" i="7"/>
  <c r="AF81" i="7"/>
  <c r="AE81" i="7"/>
  <c r="AD81" i="7"/>
  <c r="AC81" i="7"/>
  <c r="AB81" i="7"/>
  <c r="AA81" i="7"/>
  <c r="Z81" i="7"/>
  <c r="Y81" i="7"/>
  <c r="X81" i="7"/>
  <c r="W81" i="7"/>
  <c r="V81" i="7"/>
  <c r="U81" i="7"/>
  <c r="AI80" i="7"/>
  <c r="AH80" i="7"/>
  <c r="AG80" i="7"/>
  <c r="AF80" i="7"/>
  <c r="AE80" i="7"/>
  <c r="AD80" i="7"/>
  <c r="AC80" i="7"/>
  <c r="AB80" i="7"/>
  <c r="AA80" i="7"/>
  <c r="Z80" i="7"/>
  <c r="Y80" i="7"/>
  <c r="X80" i="7"/>
  <c r="W80" i="7"/>
  <c r="V80" i="7"/>
  <c r="U80" i="7"/>
  <c r="AI79" i="7"/>
  <c r="AH79" i="7"/>
  <c r="AG79" i="7"/>
  <c r="AF79" i="7"/>
  <c r="AE79" i="7"/>
  <c r="AD79" i="7"/>
  <c r="AC79" i="7"/>
  <c r="AB79" i="7"/>
  <c r="AA79" i="7"/>
  <c r="Z79" i="7"/>
  <c r="Y79" i="7"/>
  <c r="X79" i="7"/>
  <c r="W79" i="7"/>
  <c r="V79" i="7"/>
  <c r="U79" i="7"/>
  <c r="AI78" i="7"/>
  <c r="AH78" i="7"/>
  <c r="AG78" i="7"/>
  <c r="AF78" i="7"/>
  <c r="AE78" i="7"/>
  <c r="AD78" i="7"/>
  <c r="AC78" i="7"/>
  <c r="AB78" i="7"/>
  <c r="AA78" i="7"/>
  <c r="Z78" i="7"/>
  <c r="Y78" i="7"/>
  <c r="X78" i="7"/>
  <c r="W78" i="7"/>
  <c r="V78" i="7"/>
  <c r="U78" i="7"/>
  <c r="AI77" i="7"/>
  <c r="AH77" i="7"/>
  <c r="AG77" i="7"/>
  <c r="AF77" i="7"/>
  <c r="AE77" i="7"/>
  <c r="AD77" i="7"/>
  <c r="AC77" i="7"/>
  <c r="AB77" i="7"/>
  <c r="AA77" i="7"/>
  <c r="Z77" i="7"/>
  <c r="Y77" i="7"/>
  <c r="X77" i="7"/>
  <c r="W77" i="7"/>
  <c r="V77" i="7"/>
  <c r="U77" i="7"/>
  <c r="AI76" i="7"/>
  <c r="AH76" i="7"/>
  <c r="AG76" i="7"/>
  <c r="AF76" i="7"/>
  <c r="AE76" i="7"/>
  <c r="AD76" i="7"/>
  <c r="AC76" i="7"/>
  <c r="AB76" i="7"/>
  <c r="AA76" i="7"/>
  <c r="Z76" i="7"/>
  <c r="Y76" i="7"/>
  <c r="X76" i="7"/>
  <c r="W76" i="7"/>
  <c r="V76" i="7"/>
  <c r="U76" i="7"/>
  <c r="AJ76" i="7" s="1"/>
  <c r="AI75" i="7"/>
  <c r="AH75" i="7"/>
  <c r="AG75" i="7"/>
  <c r="AF75" i="7"/>
  <c r="AE75" i="7"/>
  <c r="AD75" i="7"/>
  <c r="AC75" i="7"/>
  <c r="AB75" i="7"/>
  <c r="AA75" i="7"/>
  <c r="Z75" i="7"/>
  <c r="Y75" i="7"/>
  <c r="X75" i="7"/>
  <c r="W75" i="7"/>
  <c r="V75" i="7"/>
  <c r="U75" i="7"/>
  <c r="AI74" i="7"/>
  <c r="AH74" i="7"/>
  <c r="AG74" i="7"/>
  <c r="AF74" i="7"/>
  <c r="AE74" i="7"/>
  <c r="AD74" i="7"/>
  <c r="AC74" i="7"/>
  <c r="AB74" i="7"/>
  <c r="AA74" i="7"/>
  <c r="Z74" i="7"/>
  <c r="Y74" i="7"/>
  <c r="X74" i="7"/>
  <c r="W74" i="7"/>
  <c r="V74" i="7"/>
  <c r="U74" i="7"/>
  <c r="AI73" i="7"/>
  <c r="AH73" i="7"/>
  <c r="AG73" i="7"/>
  <c r="AF73" i="7"/>
  <c r="AE73" i="7"/>
  <c r="AD73" i="7"/>
  <c r="AC73" i="7"/>
  <c r="AB73" i="7"/>
  <c r="AA73" i="7"/>
  <c r="Z73" i="7"/>
  <c r="Y73" i="7"/>
  <c r="X73" i="7"/>
  <c r="W73" i="7"/>
  <c r="V73" i="7"/>
  <c r="U73" i="7"/>
  <c r="AI72" i="7"/>
  <c r="AH72" i="7"/>
  <c r="AG72" i="7"/>
  <c r="AF72" i="7"/>
  <c r="AE72" i="7"/>
  <c r="AD72" i="7"/>
  <c r="AC72" i="7"/>
  <c r="AB72" i="7"/>
  <c r="AA72" i="7"/>
  <c r="Z72" i="7"/>
  <c r="Y72" i="7"/>
  <c r="X72" i="7"/>
  <c r="W72" i="7"/>
  <c r="V72" i="7"/>
  <c r="U72" i="7"/>
  <c r="AJ72" i="7" s="1"/>
  <c r="AI71" i="7"/>
  <c r="AH71" i="7"/>
  <c r="AG71" i="7"/>
  <c r="AF71" i="7"/>
  <c r="AE71" i="7"/>
  <c r="AD71" i="7"/>
  <c r="AC71" i="7"/>
  <c r="AB71" i="7"/>
  <c r="AA71" i="7"/>
  <c r="Z71" i="7"/>
  <c r="Y71" i="7"/>
  <c r="X71" i="7"/>
  <c r="W71" i="7"/>
  <c r="V71" i="7"/>
  <c r="U71" i="7"/>
  <c r="AI70" i="7"/>
  <c r="AH70" i="7"/>
  <c r="AG70" i="7"/>
  <c r="AF70" i="7"/>
  <c r="AE70" i="7"/>
  <c r="AD70" i="7"/>
  <c r="AC70" i="7"/>
  <c r="AB70" i="7"/>
  <c r="AA70" i="7"/>
  <c r="Z70" i="7"/>
  <c r="Y70" i="7"/>
  <c r="X70" i="7"/>
  <c r="W70" i="7"/>
  <c r="V70" i="7"/>
  <c r="U70" i="7"/>
  <c r="AI69" i="7"/>
  <c r="AH69" i="7"/>
  <c r="AG69" i="7"/>
  <c r="AF69" i="7"/>
  <c r="AE69" i="7"/>
  <c r="AD69" i="7"/>
  <c r="AC69" i="7"/>
  <c r="AB69" i="7"/>
  <c r="AA69" i="7"/>
  <c r="Z69" i="7"/>
  <c r="Y69" i="7"/>
  <c r="X69" i="7"/>
  <c r="W69" i="7"/>
  <c r="V69" i="7"/>
  <c r="U69" i="7"/>
  <c r="AI68" i="7"/>
  <c r="AH68" i="7"/>
  <c r="AG68" i="7"/>
  <c r="AF68" i="7"/>
  <c r="AE68" i="7"/>
  <c r="AD68" i="7"/>
  <c r="AC68" i="7"/>
  <c r="AB68" i="7"/>
  <c r="AA68" i="7"/>
  <c r="Z68" i="7"/>
  <c r="Y68" i="7"/>
  <c r="X68" i="7"/>
  <c r="W68" i="7"/>
  <c r="V68" i="7"/>
  <c r="U68" i="7"/>
  <c r="AJ68" i="7" s="1"/>
  <c r="AI67" i="7"/>
  <c r="AH67" i="7"/>
  <c r="AG67" i="7"/>
  <c r="AF67" i="7"/>
  <c r="AE67" i="7"/>
  <c r="AD67" i="7"/>
  <c r="AC67" i="7"/>
  <c r="AB67" i="7"/>
  <c r="AA67" i="7"/>
  <c r="Z67" i="7"/>
  <c r="Y67" i="7"/>
  <c r="X67" i="7"/>
  <c r="W67" i="7"/>
  <c r="V67" i="7"/>
  <c r="U67" i="7"/>
  <c r="AI66" i="7"/>
  <c r="AH66" i="7"/>
  <c r="AG66" i="7"/>
  <c r="AF66" i="7"/>
  <c r="AE66" i="7"/>
  <c r="AD66" i="7"/>
  <c r="AC66" i="7"/>
  <c r="AB66" i="7"/>
  <c r="AA66" i="7"/>
  <c r="Z66" i="7"/>
  <c r="Y66" i="7"/>
  <c r="X66" i="7"/>
  <c r="W66" i="7"/>
  <c r="V66" i="7"/>
  <c r="U66" i="7"/>
  <c r="AI65" i="7"/>
  <c r="AH65" i="7"/>
  <c r="AG65" i="7"/>
  <c r="AF65" i="7"/>
  <c r="AE65" i="7"/>
  <c r="AD65" i="7"/>
  <c r="AC65" i="7"/>
  <c r="AB65" i="7"/>
  <c r="AA65" i="7"/>
  <c r="Z65" i="7"/>
  <c r="Y65" i="7"/>
  <c r="X65" i="7"/>
  <c r="W65" i="7"/>
  <c r="V65" i="7"/>
  <c r="U65" i="7"/>
  <c r="AI64" i="7"/>
  <c r="AH64" i="7"/>
  <c r="AG64" i="7"/>
  <c r="AF64" i="7"/>
  <c r="AE64" i="7"/>
  <c r="AD64" i="7"/>
  <c r="AC64" i="7"/>
  <c r="AB64" i="7"/>
  <c r="AA64" i="7"/>
  <c r="Z64" i="7"/>
  <c r="Y64" i="7"/>
  <c r="X64" i="7"/>
  <c r="W64" i="7"/>
  <c r="V64" i="7"/>
  <c r="U64" i="7"/>
  <c r="AJ64" i="7" s="1"/>
  <c r="AI63" i="7"/>
  <c r="AH63" i="7"/>
  <c r="AG63" i="7"/>
  <c r="AF63" i="7"/>
  <c r="AE63" i="7"/>
  <c r="AD63" i="7"/>
  <c r="AC63" i="7"/>
  <c r="AB63" i="7"/>
  <c r="AA63" i="7"/>
  <c r="Z63" i="7"/>
  <c r="Y63" i="7"/>
  <c r="X63" i="7"/>
  <c r="W63" i="7"/>
  <c r="V63" i="7"/>
  <c r="U63" i="7"/>
  <c r="AI62" i="7"/>
  <c r="AH62" i="7"/>
  <c r="AG62" i="7"/>
  <c r="AF62" i="7"/>
  <c r="AE62" i="7"/>
  <c r="AD62" i="7"/>
  <c r="AC62" i="7"/>
  <c r="AB62" i="7"/>
  <c r="AA62" i="7"/>
  <c r="Z62" i="7"/>
  <c r="Y62" i="7"/>
  <c r="X62" i="7"/>
  <c r="W62" i="7"/>
  <c r="V62" i="7"/>
  <c r="U62" i="7"/>
  <c r="AI61" i="7"/>
  <c r="AH61" i="7"/>
  <c r="AG61" i="7"/>
  <c r="AF61" i="7"/>
  <c r="AE61" i="7"/>
  <c r="AD61" i="7"/>
  <c r="AC61" i="7"/>
  <c r="AB61" i="7"/>
  <c r="AA61" i="7"/>
  <c r="Z61" i="7"/>
  <c r="Y61" i="7"/>
  <c r="X61" i="7"/>
  <c r="W61" i="7"/>
  <c r="V61" i="7"/>
  <c r="U61" i="7"/>
  <c r="AI60" i="7"/>
  <c r="AH60" i="7"/>
  <c r="AG60" i="7"/>
  <c r="AF60" i="7"/>
  <c r="AE60" i="7"/>
  <c r="AD60" i="7"/>
  <c r="AC60" i="7"/>
  <c r="AB60" i="7"/>
  <c r="AA60" i="7"/>
  <c r="Z60" i="7"/>
  <c r="Y60" i="7"/>
  <c r="X60" i="7"/>
  <c r="W60" i="7"/>
  <c r="V60" i="7"/>
  <c r="U60" i="7"/>
  <c r="AJ60" i="7" s="1"/>
  <c r="AI59" i="7"/>
  <c r="AH59" i="7"/>
  <c r="AG59" i="7"/>
  <c r="AF59" i="7"/>
  <c r="AE59" i="7"/>
  <c r="AD59" i="7"/>
  <c r="AC59" i="7"/>
  <c r="AB59" i="7"/>
  <c r="AA59" i="7"/>
  <c r="Z59" i="7"/>
  <c r="Y59" i="7"/>
  <c r="X59" i="7"/>
  <c r="W59" i="7"/>
  <c r="V59" i="7"/>
  <c r="U59" i="7"/>
  <c r="AI58" i="7"/>
  <c r="AH58" i="7"/>
  <c r="AG58" i="7"/>
  <c r="AF58" i="7"/>
  <c r="AE58" i="7"/>
  <c r="AD58" i="7"/>
  <c r="AC58" i="7"/>
  <c r="AB58" i="7"/>
  <c r="AA58" i="7"/>
  <c r="Z58" i="7"/>
  <c r="Y58" i="7"/>
  <c r="X58" i="7"/>
  <c r="W58" i="7"/>
  <c r="V58" i="7"/>
  <c r="U58" i="7"/>
  <c r="AI57" i="7"/>
  <c r="AH57" i="7"/>
  <c r="AG57" i="7"/>
  <c r="AF57" i="7"/>
  <c r="AE57" i="7"/>
  <c r="AD57" i="7"/>
  <c r="AC57" i="7"/>
  <c r="AB57" i="7"/>
  <c r="AA57" i="7"/>
  <c r="Z57" i="7"/>
  <c r="Y57" i="7"/>
  <c r="X57" i="7"/>
  <c r="W57" i="7"/>
  <c r="V57" i="7"/>
  <c r="U57" i="7"/>
  <c r="AI56" i="7"/>
  <c r="AH56" i="7"/>
  <c r="AG56" i="7"/>
  <c r="AF56" i="7"/>
  <c r="AE56" i="7"/>
  <c r="AD56" i="7"/>
  <c r="AC56" i="7"/>
  <c r="AB56" i="7"/>
  <c r="AA56" i="7"/>
  <c r="Z56" i="7"/>
  <c r="Y56" i="7"/>
  <c r="X56" i="7"/>
  <c r="W56" i="7"/>
  <c r="V56" i="7"/>
  <c r="U56" i="7"/>
  <c r="AJ56" i="7" s="1"/>
  <c r="AI55" i="7"/>
  <c r="AH55" i="7"/>
  <c r="AG55" i="7"/>
  <c r="AF55" i="7"/>
  <c r="AE55" i="7"/>
  <c r="AD55" i="7"/>
  <c r="AC55" i="7"/>
  <c r="AB55" i="7"/>
  <c r="AA55" i="7"/>
  <c r="Z55" i="7"/>
  <c r="Y55" i="7"/>
  <c r="X55" i="7"/>
  <c r="W55" i="7"/>
  <c r="V55" i="7"/>
  <c r="U55" i="7"/>
  <c r="AI54" i="7"/>
  <c r="AH54" i="7"/>
  <c r="AG54" i="7"/>
  <c r="AF54" i="7"/>
  <c r="AE54" i="7"/>
  <c r="AD54" i="7"/>
  <c r="AC54" i="7"/>
  <c r="AB54" i="7"/>
  <c r="AA54" i="7"/>
  <c r="Z54" i="7"/>
  <c r="Y54" i="7"/>
  <c r="X54" i="7"/>
  <c r="W54" i="7"/>
  <c r="V54" i="7"/>
  <c r="U54" i="7"/>
  <c r="AI53" i="7"/>
  <c r="AH53" i="7"/>
  <c r="AG53" i="7"/>
  <c r="AF53" i="7"/>
  <c r="AE53" i="7"/>
  <c r="AD53" i="7"/>
  <c r="AC53" i="7"/>
  <c r="AB53" i="7"/>
  <c r="AA53" i="7"/>
  <c r="Z53" i="7"/>
  <c r="Y53" i="7"/>
  <c r="X53" i="7"/>
  <c r="W53" i="7"/>
  <c r="V53" i="7"/>
  <c r="U53" i="7"/>
  <c r="AI52" i="7"/>
  <c r="AH52" i="7"/>
  <c r="AG52" i="7"/>
  <c r="AF52" i="7"/>
  <c r="AE52" i="7"/>
  <c r="AD52" i="7"/>
  <c r="AC52" i="7"/>
  <c r="AB52" i="7"/>
  <c r="AA52" i="7"/>
  <c r="Z52" i="7"/>
  <c r="Y52" i="7"/>
  <c r="X52" i="7"/>
  <c r="W52" i="7"/>
  <c r="V52" i="7"/>
  <c r="U52" i="7"/>
  <c r="AI51" i="7"/>
  <c r="AH51" i="7"/>
  <c r="AG51" i="7"/>
  <c r="AF51" i="7"/>
  <c r="AE51" i="7"/>
  <c r="AD51" i="7"/>
  <c r="AC51" i="7"/>
  <c r="AB51" i="7"/>
  <c r="AA51" i="7"/>
  <c r="Z51" i="7"/>
  <c r="Y51" i="7"/>
  <c r="X51" i="7"/>
  <c r="W51" i="7"/>
  <c r="V51" i="7"/>
  <c r="U51" i="7"/>
  <c r="AI50" i="7"/>
  <c r="AH50" i="7"/>
  <c r="AG50" i="7"/>
  <c r="AF50" i="7"/>
  <c r="AE50" i="7"/>
  <c r="AD50" i="7"/>
  <c r="AC50" i="7"/>
  <c r="AB50" i="7"/>
  <c r="AA50" i="7"/>
  <c r="Z50" i="7"/>
  <c r="Y50" i="7"/>
  <c r="X50" i="7"/>
  <c r="W50" i="7"/>
  <c r="V50" i="7"/>
  <c r="U50" i="7"/>
  <c r="AI49" i="7"/>
  <c r="AH49" i="7"/>
  <c r="AG49" i="7"/>
  <c r="AF49" i="7"/>
  <c r="AE49" i="7"/>
  <c r="AD49" i="7"/>
  <c r="AC49" i="7"/>
  <c r="AB49" i="7"/>
  <c r="AA49" i="7"/>
  <c r="Z49" i="7"/>
  <c r="Y49" i="7"/>
  <c r="X49" i="7"/>
  <c r="W49" i="7"/>
  <c r="V49" i="7"/>
  <c r="U49" i="7"/>
  <c r="AI48" i="7"/>
  <c r="AH48" i="7"/>
  <c r="AG48" i="7"/>
  <c r="AF48" i="7"/>
  <c r="AE48" i="7"/>
  <c r="AD48" i="7"/>
  <c r="AC48" i="7"/>
  <c r="AB48" i="7"/>
  <c r="AA48" i="7"/>
  <c r="Z48" i="7"/>
  <c r="Y48" i="7"/>
  <c r="X48" i="7"/>
  <c r="W48" i="7"/>
  <c r="V48" i="7"/>
  <c r="U48" i="7"/>
  <c r="AI47" i="7"/>
  <c r="AH47" i="7"/>
  <c r="AG47" i="7"/>
  <c r="AF47" i="7"/>
  <c r="AE47" i="7"/>
  <c r="AD47" i="7"/>
  <c r="AC47" i="7"/>
  <c r="AB47" i="7"/>
  <c r="AA47" i="7"/>
  <c r="Z47" i="7"/>
  <c r="Y47" i="7"/>
  <c r="X47" i="7"/>
  <c r="W47" i="7"/>
  <c r="V47" i="7"/>
  <c r="U47" i="7"/>
  <c r="AI46" i="7"/>
  <c r="AH46" i="7"/>
  <c r="AG46" i="7"/>
  <c r="AF46" i="7"/>
  <c r="AE46" i="7"/>
  <c r="AD46" i="7"/>
  <c r="AC46" i="7"/>
  <c r="AB46" i="7"/>
  <c r="AA46" i="7"/>
  <c r="Z46" i="7"/>
  <c r="Y46" i="7"/>
  <c r="X46" i="7"/>
  <c r="W46" i="7"/>
  <c r="V46" i="7"/>
  <c r="U46" i="7"/>
  <c r="AI45" i="7"/>
  <c r="AH45" i="7"/>
  <c r="AG45" i="7"/>
  <c r="AF45" i="7"/>
  <c r="AE45" i="7"/>
  <c r="AD45" i="7"/>
  <c r="AC45" i="7"/>
  <c r="AB45" i="7"/>
  <c r="AA45" i="7"/>
  <c r="Z45" i="7"/>
  <c r="Y45" i="7"/>
  <c r="X45" i="7"/>
  <c r="W45" i="7"/>
  <c r="V45" i="7"/>
  <c r="U45" i="7"/>
  <c r="AI44" i="7"/>
  <c r="AH44" i="7"/>
  <c r="AG44" i="7"/>
  <c r="AF44" i="7"/>
  <c r="AE44" i="7"/>
  <c r="AD44" i="7"/>
  <c r="AC44" i="7"/>
  <c r="AB44" i="7"/>
  <c r="AA44" i="7"/>
  <c r="Z44" i="7"/>
  <c r="Y44" i="7"/>
  <c r="X44" i="7"/>
  <c r="W44" i="7"/>
  <c r="V44" i="7"/>
  <c r="U44" i="7"/>
  <c r="AI43" i="7"/>
  <c r="AH43" i="7"/>
  <c r="AG43" i="7"/>
  <c r="AF43" i="7"/>
  <c r="AE43" i="7"/>
  <c r="AD43" i="7"/>
  <c r="AC43" i="7"/>
  <c r="AB43" i="7"/>
  <c r="AA43" i="7"/>
  <c r="Z43" i="7"/>
  <c r="Y43" i="7"/>
  <c r="X43" i="7"/>
  <c r="W43" i="7"/>
  <c r="V43" i="7"/>
  <c r="U43" i="7"/>
  <c r="AI42" i="7"/>
  <c r="AH42" i="7"/>
  <c r="AG42" i="7"/>
  <c r="AF42" i="7"/>
  <c r="AE42" i="7"/>
  <c r="AD42" i="7"/>
  <c r="AC42" i="7"/>
  <c r="AB42" i="7"/>
  <c r="AA42" i="7"/>
  <c r="Z42" i="7"/>
  <c r="Y42" i="7"/>
  <c r="X42" i="7"/>
  <c r="W42" i="7"/>
  <c r="V42" i="7"/>
  <c r="U42" i="7"/>
  <c r="AI41" i="7"/>
  <c r="AH41" i="7"/>
  <c r="AG41" i="7"/>
  <c r="AF41" i="7"/>
  <c r="AE41" i="7"/>
  <c r="AD41" i="7"/>
  <c r="AC41" i="7"/>
  <c r="AB41" i="7"/>
  <c r="AA41" i="7"/>
  <c r="Z41" i="7"/>
  <c r="Y41" i="7"/>
  <c r="X41" i="7"/>
  <c r="W41" i="7"/>
  <c r="V41" i="7"/>
  <c r="U41" i="7"/>
  <c r="AI40" i="7"/>
  <c r="AH40" i="7"/>
  <c r="AG40" i="7"/>
  <c r="AF40" i="7"/>
  <c r="AE40" i="7"/>
  <c r="AD40" i="7"/>
  <c r="AC40" i="7"/>
  <c r="AB40" i="7"/>
  <c r="AA40" i="7"/>
  <c r="Z40" i="7"/>
  <c r="Y40" i="7"/>
  <c r="X40" i="7"/>
  <c r="W40" i="7"/>
  <c r="V40" i="7"/>
  <c r="U40" i="7"/>
  <c r="AI39" i="7"/>
  <c r="AH39" i="7"/>
  <c r="AG39" i="7"/>
  <c r="AF39" i="7"/>
  <c r="AE39" i="7"/>
  <c r="AD39" i="7"/>
  <c r="AC39" i="7"/>
  <c r="AB39" i="7"/>
  <c r="AA39" i="7"/>
  <c r="Z39" i="7"/>
  <c r="Y39" i="7"/>
  <c r="X39" i="7"/>
  <c r="W39" i="7"/>
  <c r="V39" i="7"/>
  <c r="U39" i="7"/>
  <c r="AI38" i="7"/>
  <c r="AH38" i="7"/>
  <c r="AG38" i="7"/>
  <c r="AF38" i="7"/>
  <c r="AE38" i="7"/>
  <c r="AD38" i="7"/>
  <c r="AC38" i="7"/>
  <c r="AB38" i="7"/>
  <c r="AA38" i="7"/>
  <c r="Z38" i="7"/>
  <c r="Y38" i="7"/>
  <c r="X38" i="7"/>
  <c r="W38" i="7"/>
  <c r="V38" i="7"/>
  <c r="U38" i="7"/>
  <c r="AI37" i="7"/>
  <c r="AH37" i="7"/>
  <c r="AG37" i="7"/>
  <c r="AF37" i="7"/>
  <c r="AE37" i="7"/>
  <c r="AD37" i="7"/>
  <c r="AC37" i="7"/>
  <c r="AB37" i="7"/>
  <c r="AA37" i="7"/>
  <c r="Z37" i="7"/>
  <c r="Y37" i="7"/>
  <c r="X37" i="7"/>
  <c r="W37" i="7"/>
  <c r="V37" i="7"/>
  <c r="U37" i="7"/>
  <c r="AI36" i="7"/>
  <c r="AH36" i="7"/>
  <c r="AG36" i="7"/>
  <c r="AF36" i="7"/>
  <c r="AE36" i="7"/>
  <c r="AD36" i="7"/>
  <c r="AC36" i="7"/>
  <c r="AB36" i="7"/>
  <c r="AA36" i="7"/>
  <c r="Z36" i="7"/>
  <c r="Y36" i="7"/>
  <c r="X36" i="7"/>
  <c r="W36" i="7"/>
  <c r="V36" i="7"/>
  <c r="U36" i="7"/>
  <c r="AI35" i="7"/>
  <c r="AH35" i="7"/>
  <c r="AG35" i="7"/>
  <c r="AF35" i="7"/>
  <c r="AE35" i="7"/>
  <c r="AD35" i="7"/>
  <c r="AC35" i="7"/>
  <c r="AB35" i="7"/>
  <c r="AA35" i="7"/>
  <c r="Z35" i="7"/>
  <c r="Y35" i="7"/>
  <c r="X35" i="7"/>
  <c r="W35" i="7"/>
  <c r="V35" i="7"/>
  <c r="U35" i="7"/>
  <c r="AI34" i="7"/>
  <c r="AH34" i="7"/>
  <c r="AG34" i="7"/>
  <c r="AF34" i="7"/>
  <c r="AE34" i="7"/>
  <c r="AD34" i="7"/>
  <c r="AC34" i="7"/>
  <c r="AB34" i="7"/>
  <c r="AA34" i="7"/>
  <c r="Z34" i="7"/>
  <c r="Y34" i="7"/>
  <c r="X34" i="7"/>
  <c r="W34" i="7"/>
  <c r="V34" i="7"/>
  <c r="U34" i="7"/>
  <c r="AI33" i="7"/>
  <c r="AH33" i="7"/>
  <c r="AG33" i="7"/>
  <c r="AF33" i="7"/>
  <c r="AE33" i="7"/>
  <c r="AD33" i="7"/>
  <c r="AC33" i="7"/>
  <c r="AB33" i="7"/>
  <c r="AA33" i="7"/>
  <c r="Z33" i="7"/>
  <c r="Y33" i="7"/>
  <c r="X33" i="7"/>
  <c r="W33" i="7"/>
  <c r="V33" i="7"/>
  <c r="U33" i="7"/>
  <c r="AI32" i="7"/>
  <c r="AH32" i="7"/>
  <c r="AG32" i="7"/>
  <c r="AF32" i="7"/>
  <c r="AE32" i="7"/>
  <c r="AD32" i="7"/>
  <c r="AC32" i="7"/>
  <c r="AB32" i="7"/>
  <c r="AA32" i="7"/>
  <c r="Z32" i="7"/>
  <c r="Y32" i="7"/>
  <c r="X32" i="7"/>
  <c r="W32" i="7"/>
  <c r="V32" i="7"/>
  <c r="U32" i="7"/>
  <c r="AI31" i="7"/>
  <c r="AH31" i="7"/>
  <c r="AG31" i="7"/>
  <c r="AF31" i="7"/>
  <c r="AE31" i="7"/>
  <c r="AD31" i="7"/>
  <c r="AC31" i="7"/>
  <c r="AB31" i="7"/>
  <c r="AA31" i="7"/>
  <c r="Z31" i="7"/>
  <c r="Y31" i="7"/>
  <c r="X31" i="7"/>
  <c r="W31" i="7"/>
  <c r="V31" i="7"/>
  <c r="U31" i="7"/>
  <c r="AI30" i="7"/>
  <c r="AH30" i="7"/>
  <c r="AG30" i="7"/>
  <c r="AF30" i="7"/>
  <c r="AE30" i="7"/>
  <c r="AD30" i="7"/>
  <c r="AC30" i="7"/>
  <c r="AB30" i="7"/>
  <c r="AA30" i="7"/>
  <c r="Z30" i="7"/>
  <c r="Y30" i="7"/>
  <c r="X30" i="7"/>
  <c r="W30" i="7"/>
  <c r="V30" i="7"/>
  <c r="U30" i="7"/>
  <c r="AI29" i="7"/>
  <c r="AH29" i="7"/>
  <c r="AG29" i="7"/>
  <c r="AF29" i="7"/>
  <c r="AE29" i="7"/>
  <c r="AD29" i="7"/>
  <c r="AC29" i="7"/>
  <c r="AB29" i="7"/>
  <c r="AA29" i="7"/>
  <c r="Z29" i="7"/>
  <c r="Y29" i="7"/>
  <c r="X29" i="7"/>
  <c r="W29" i="7"/>
  <c r="V29" i="7"/>
  <c r="U29" i="7"/>
  <c r="AI28" i="7"/>
  <c r="AH28" i="7"/>
  <c r="AG28" i="7"/>
  <c r="AF28" i="7"/>
  <c r="AE28" i="7"/>
  <c r="AD28" i="7"/>
  <c r="AC28" i="7"/>
  <c r="AB28" i="7"/>
  <c r="AA28" i="7"/>
  <c r="Z28" i="7"/>
  <c r="Y28" i="7"/>
  <c r="X28" i="7"/>
  <c r="W28" i="7"/>
  <c r="V28" i="7"/>
  <c r="U28" i="7"/>
  <c r="AI27" i="7"/>
  <c r="AH27" i="7"/>
  <c r="AG27" i="7"/>
  <c r="AF27" i="7"/>
  <c r="AE27" i="7"/>
  <c r="AD27" i="7"/>
  <c r="AC27" i="7"/>
  <c r="AB27" i="7"/>
  <c r="AA27" i="7"/>
  <c r="Z27" i="7"/>
  <c r="Y27" i="7"/>
  <c r="X27" i="7"/>
  <c r="W27" i="7"/>
  <c r="V27" i="7"/>
  <c r="U27" i="7"/>
  <c r="AI26" i="7"/>
  <c r="AH26" i="7"/>
  <c r="AG26" i="7"/>
  <c r="AF26" i="7"/>
  <c r="AE26" i="7"/>
  <c r="AD26" i="7"/>
  <c r="AC26" i="7"/>
  <c r="AB26" i="7"/>
  <c r="AA26" i="7"/>
  <c r="Z26" i="7"/>
  <c r="Y26" i="7"/>
  <c r="X26" i="7"/>
  <c r="W26" i="7"/>
  <c r="V26" i="7"/>
  <c r="U26" i="7"/>
  <c r="AI25" i="7"/>
  <c r="AH25" i="7"/>
  <c r="AG25" i="7"/>
  <c r="AF25" i="7"/>
  <c r="AE25" i="7"/>
  <c r="AD25" i="7"/>
  <c r="AC25" i="7"/>
  <c r="AB25" i="7"/>
  <c r="AA25" i="7"/>
  <c r="Z25" i="7"/>
  <c r="Y25" i="7"/>
  <c r="X25" i="7"/>
  <c r="W25" i="7"/>
  <c r="V25" i="7"/>
  <c r="U25" i="7"/>
  <c r="AI24" i="7"/>
  <c r="AH24" i="7"/>
  <c r="AG24" i="7"/>
  <c r="AF24" i="7"/>
  <c r="AE24" i="7"/>
  <c r="AD24" i="7"/>
  <c r="AC24" i="7"/>
  <c r="AB24" i="7"/>
  <c r="AA24" i="7"/>
  <c r="Z24" i="7"/>
  <c r="Y24" i="7"/>
  <c r="X24" i="7"/>
  <c r="W24" i="7"/>
  <c r="V24" i="7"/>
  <c r="U24" i="7"/>
  <c r="AI23" i="7"/>
  <c r="AH23" i="7"/>
  <c r="AG23" i="7"/>
  <c r="AF23" i="7"/>
  <c r="AE23" i="7"/>
  <c r="AD23" i="7"/>
  <c r="AC23" i="7"/>
  <c r="AB23" i="7"/>
  <c r="AA23" i="7"/>
  <c r="Z23" i="7"/>
  <c r="Y23" i="7"/>
  <c r="X23" i="7"/>
  <c r="W23" i="7"/>
  <c r="V23" i="7"/>
  <c r="U23" i="7"/>
  <c r="AI22" i="7"/>
  <c r="AH22" i="7"/>
  <c r="AG22" i="7"/>
  <c r="AF22" i="7"/>
  <c r="AE22" i="7"/>
  <c r="AD22" i="7"/>
  <c r="AC22" i="7"/>
  <c r="AB22" i="7"/>
  <c r="AA22" i="7"/>
  <c r="Z22" i="7"/>
  <c r="Y22" i="7"/>
  <c r="X22" i="7"/>
  <c r="W22" i="7"/>
  <c r="V22" i="7"/>
  <c r="U22" i="7"/>
  <c r="AI21" i="7"/>
  <c r="AH21" i="7"/>
  <c r="AG21" i="7"/>
  <c r="AF21" i="7"/>
  <c r="AE21" i="7"/>
  <c r="AD21" i="7"/>
  <c r="AC21" i="7"/>
  <c r="AB21" i="7"/>
  <c r="AA21" i="7"/>
  <c r="Z21" i="7"/>
  <c r="Y21" i="7"/>
  <c r="X21" i="7"/>
  <c r="W21" i="7"/>
  <c r="V21" i="7"/>
  <c r="U21" i="7"/>
  <c r="AI20" i="7"/>
  <c r="AH20" i="7"/>
  <c r="AG20" i="7"/>
  <c r="AF20" i="7"/>
  <c r="AE20" i="7"/>
  <c r="AD20" i="7"/>
  <c r="AC20" i="7"/>
  <c r="AB20" i="7"/>
  <c r="AA20" i="7"/>
  <c r="Z20" i="7"/>
  <c r="Y20" i="7"/>
  <c r="X20" i="7"/>
  <c r="W20" i="7"/>
  <c r="V20" i="7"/>
  <c r="U20" i="7"/>
  <c r="AI19" i="7"/>
  <c r="AH19" i="7"/>
  <c r="AG19" i="7"/>
  <c r="AF19" i="7"/>
  <c r="AE19" i="7"/>
  <c r="AD19" i="7"/>
  <c r="AC19" i="7"/>
  <c r="AB19" i="7"/>
  <c r="AA19" i="7"/>
  <c r="Z19" i="7"/>
  <c r="Y19" i="7"/>
  <c r="X19" i="7"/>
  <c r="W19" i="7"/>
  <c r="V19" i="7"/>
  <c r="U19" i="7"/>
  <c r="AI18" i="7"/>
  <c r="AH18" i="7"/>
  <c r="AG18" i="7"/>
  <c r="AF18" i="7"/>
  <c r="AE18" i="7"/>
  <c r="AD18" i="7"/>
  <c r="AC18" i="7"/>
  <c r="AB18" i="7"/>
  <c r="AA18" i="7"/>
  <c r="Z18" i="7"/>
  <c r="Y18" i="7"/>
  <c r="X18" i="7"/>
  <c r="W18" i="7"/>
  <c r="V18" i="7"/>
  <c r="U18" i="7"/>
  <c r="AI17" i="7"/>
  <c r="AH17" i="7"/>
  <c r="AG17" i="7"/>
  <c r="AF17" i="7"/>
  <c r="AE17" i="7"/>
  <c r="AD17" i="7"/>
  <c r="AC17" i="7"/>
  <c r="AB17" i="7"/>
  <c r="AA17" i="7"/>
  <c r="Z17" i="7"/>
  <c r="Y17" i="7"/>
  <c r="X17" i="7"/>
  <c r="W17" i="7"/>
  <c r="V17" i="7"/>
  <c r="U17" i="7"/>
  <c r="AI16" i="7"/>
  <c r="AH16" i="7"/>
  <c r="AG16" i="7"/>
  <c r="AF16" i="7"/>
  <c r="AE16" i="7"/>
  <c r="AD16" i="7"/>
  <c r="AC16" i="7"/>
  <c r="AB16" i="7"/>
  <c r="AA16" i="7"/>
  <c r="Z16" i="7"/>
  <c r="Y16" i="7"/>
  <c r="X16" i="7"/>
  <c r="W16" i="7"/>
  <c r="V16" i="7"/>
  <c r="U16" i="7"/>
  <c r="AI15" i="7"/>
  <c r="AH15" i="7"/>
  <c r="AG15" i="7"/>
  <c r="AF15" i="7"/>
  <c r="AE15" i="7"/>
  <c r="AD15" i="7"/>
  <c r="AC15" i="7"/>
  <c r="AB15" i="7"/>
  <c r="AA15" i="7"/>
  <c r="Z15" i="7"/>
  <c r="Y15" i="7"/>
  <c r="X15" i="7"/>
  <c r="W15" i="7"/>
  <c r="V15" i="7"/>
  <c r="U15" i="7"/>
  <c r="AI14" i="7"/>
  <c r="AH14" i="7"/>
  <c r="AG14" i="7"/>
  <c r="AF14" i="7"/>
  <c r="AE14" i="7"/>
  <c r="AD14" i="7"/>
  <c r="AC14" i="7"/>
  <c r="AB14" i="7"/>
  <c r="AA14" i="7"/>
  <c r="Z14" i="7"/>
  <c r="Y14" i="7"/>
  <c r="X14" i="7"/>
  <c r="W14" i="7"/>
  <c r="V14" i="7"/>
  <c r="U14" i="7"/>
  <c r="AI13" i="7"/>
  <c r="AH13" i="7"/>
  <c r="AG13" i="7"/>
  <c r="AF13" i="7"/>
  <c r="AE13" i="7"/>
  <c r="AD13" i="7"/>
  <c r="AC13" i="7"/>
  <c r="AB13" i="7"/>
  <c r="AA13" i="7"/>
  <c r="Z13" i="7"/>
  <c r="Y13" i="7"/>
  <c r="X13" i="7"/>
  <c r="W13" i="7"/>
  <c r="V13" i="7"/>
  <c r="U13" i="7"/>
  <c r="AI12" i="7"/>
  <c r="AH12" i="7"/>
  <c r="AG12" i="7"/>
  <c r="AF12" i="7"/>
  <c r="AE12" i="7"/>
  <c r="AD12" i="7"/>
  <c r="AC12" i="7"/>
  <c r="AB12" i="7"/>
  <c r="AA12" i="7"/>
  <c r="Z12" i="7"/>
  <c r="Y12" i="7"/>
  <c r="X12" i="7"/>
  <c r="W12" i="7"/>
  <c r="V12" i="7"/>
  <c r="U12" i="7"/>
  <c r="AI11" i="7"/>
  <c r="AH11" i="7"/>
  <c r="AG11" i="7"/>
  <c r="AF11" i="7"/>
  <c r="AE11" i="7"/>
  <c r="AD11" i="7"/>
  <c r="AC11" i="7"/>
  <c r="AB11" i="7"/>
  <c r="AA11" i="7"/>
  <c r="Z11" i="7"/>
  <c r="Y11" i="7"/>
  <c r="X11" i="7"/>
  <c r="W11" i="7"/>
  <c r="V11" i="7"/>
  <c r="U11" i="7"/>
  <c r="AI10" i="7"/>
  <c r="AH10" i="7"/>
  <c r="AG10" i="7"/>
  <c r="AF10" i="7"/>
  <c r="AE10" i="7"/>
  <c r="AD10" i="7"/>
  <c r="AC10" i="7"/>
  <c r="AB10" i="7"/>
  <c r="AA10" i="7"/>
  <c r="Z10" i="7"/>
  <c r="Y10" i="7"/>
  <c r="X10" i="7"/>
  <c r="W10" i="7"/>
  <c r="V10" i="7"/>
  <c r="U10" i="7"/>
  <c r="AI9" i="7"/>
  <c r="AH9" i="7"/>
  <c r="AG9" i="7"/>
  <c r="AF9" i="7"/>
  <c r="AE9" i="7"/>
  <c r="AD9" i="7"/>
  <c r="AC9" i="7"/>
  <c r="AB9" i="7"/>
  <c r="AA9" i="7"/>
  <c r="Z9" i="7"/>
  <c r="Y9" i="7"/>
  <c r="X9" i="7"/>
  <c r="W9" i="7"/>
  <c r="V9" i="7"/>
  <c r="U9" i="7"/>
  <c r="AI8" i="7"/>
  <c r="AH8" i="7"/>
  <c r="AG8" i="7"/>
  <c r="AF8" i="7"/>
  <c r="AE8" i="7"/>
  <c r="AD8" i="7"/>
  <c r="AC8" i="7"/>
  <c r="AB8" i="7"/>
  <c r="AA8" i="7"/>
  <c r="Z8" i="7"/>
  <c r="Y8" i="7"/>
  <c r="X8" i="7"/>
  <c r="W8" i="7"/>
  <c r="V8" i="7"/>
  <c r="U8" i="7"/>
  <c r="AI7" i="7"/>
  <c r="AH7" i="7"/>
  <c r="AG7" i="7"/>
  <c r="AF7" i="7"/>
  <c r="AE7" i="7"/>
  <c r="AD7" i="7"/>
  <c r="AC7" i="7"/>
  <c r="AB7" i="7"/>
  <c r="AA7" i="7"/>
  <c r="Z7" i="7"/>
  <c r="Y7" i="7"/>
  <c r="X7" i="7"/>
  <c r="W7" i="7"/>
  <c r="V7" i="7"/>
  <c r="U7" i="7"/>
  <c r="AI6" i="7"/>
  <c r="AH6" i="7"/>
  <c r="AG6" i="7"/>
  <c r="AF6" i="7"/>
  <c r="AE6" i="7"/>
  <c r="AD6" i="7"/>
  <c r="AC6" i="7"/>
  <c r="AB6" i="7"/>
  <c r="AA6" i="7"/>
  <c r="Z6" i="7"/>
  <c r="Y6" i="7"/>
  <c r="X6" i="7"/>
  <c r="W6" i="7"/>
  <c r="V6" i="7"/>
  <c r="U6" i="7"/>
  <c r="AI5" i="7"/>
  <c r="AH5" i="7"/>
  <c r="AG5" i="7"/>
  <c r="AF5" i="7"/>
  <c r="AE5" i="7"/>
  <c r="AD5" i="7"/>
  <c r="AC5" i="7"/>
  <c r="AB5" i="7"/>
  <c r="AA5" i="7"/>
  <c r="Z5" i="7"/>
  <c r="Y5" i="7"/>
  <c r="X5" i="7"/>
  <c r="W5" i="7"/>
  <c r="V5" i="7"/>
  <c r="U5" i="7"/>
  <c r="AI4" i="7"/>
  <c r="AH4" i="7"/>
  <c r="AG4" i="7"/>
  <c r="AF4" i="7"/>
  <c r="AE4" i="7"/>
  <c r="AD4" i="7"/>
  <c r="AC4" i="7"/>
  <c r="AB4" i="7"/>
  <c r="AA4" i="7"/>
  <c r="Z4" i="7"/>
  <c r="Y4" i="7"/>
  <c r="X4" i="7"/>
  <c r="W4" i="7"/>
  <c r="V4" i="7"/>
  <c r="U4" i="7"/>
  <c r="T103" i="7"/>
  <c r="T102" i="7"/>
  <c r="T101" i="7"/>
  <c r="T100" i="7"/>
  <c r="T99" i="7"/>
  <c r="T98" i="7"/>
  <c r="T97" i="7"/>
  <c r="T96" i="7"/>
  <c r="T95" i="7"/>
  <c r="T94" i="7"/>
  <c r="T93" i="7"/>
  <c r="T92" i="7"/>
  <c r="T91" i="7"/>
  <c r="T90" i="7"/>
  <c r="T89" i="7"/>
  <c r="T88" i="7"/>
  <c r="T87" i="7"/>
  <c r="T86" i="7"/>
  <c r="T85" i="7"/>
  <c r="T84" i="7"/>
  <c r="T83" i="7"/>
  <c r="T82" i="7"/>
  <c r="T81" i="7"/>
  <c r="T80" i="7"/>
  <c r="T79" i="7"/>
  <c r="T78" i="7"/>
  <c r="T77" i="7"/>
  <c r="T76" i="7"/>
  <c r="T75" i="7"/>
  <c r="T74" i="7"/>
  <c r="T73" i="7"/>
  <c r="T72" i="7"/>
  <c r="T71" i="7"/>
  <c r="T70" i="7"/>
  <c r="T69" i="7"/>
  <c r="T68" i="7"/>
  <c r="T67" i="7"/>
  <c r="T66" i="7"/>
  <c r="T65" i="7"/>
  <c r="T64" i="7"/>
  <c r="T63" i="7"/>
  <c r="T62" i="7"/>
  <c r="T61" i="7"/>
  <c r="T60" i="7"/>
  <c r="T59" i="7"/>
  <c r="T58" i="7"/>
  <c r="T57" i="7"/>
  <c r="T56" i="7"/>
  <c r="T55" i="7"/>
  <c r="T54" i="7"/>
  <c r="T53" i="7"/>
  <c r="T52" i="7"/>
  <c r="T51" i="7"/>
  <c r="T50" i="7"/>
  <c r="T49" i="7"/>
  <c r="T48" i="7"/>
  <c r="T47" i="7"/>
  <c r="T46" i="7"/>
  <c r="T45" i="7"/>
  <c r="T44" i="7"/>
  <c r="T43" i="7"/>
  <c r="T42" i="7"/>
  <c r="T41" i="7"/>
  <c r="T40" i="7"/>
  <c r="T39" i="7"/>
  <c r="T38" i="7"/>
  <c r="T37" i="7"/>
  <c r="T36" i="7"/>
  <c r="T35" i="7"/>
  <c r="T34" i="7"/>
  <c r="T33" i="7"/>
  <c r="T32" i="7"/>
  <c r="T31" i="7"/>
  <c r="T30" i="7"/>
  <c r="T29" i="7"/>
  <c r="T28" i="7"/>
  <c r="T27" i="7"/>
  <c r="T26" i="7"/>
  <c r="T25" i="7"/>
  <c r="T24" i="7"/>
  <c r="T23" i="7"/>
  <c r="T22" i="7"/>
  <c r="T21" i="7"/>
  <c r="T20" i="7"/>
  <c r="T19" i="7"/>
  <c r="T18" i="7"/>
  <c r="T17" i="7"/>
  <c r="T16" i="7"/>
  <c r="T15" i="7"/>
  <c r="T14" i="7"/>
  <c r="T13" i="7"/>
  <c r="T12" i="7"/>
  <c r="T11" i="7"/>
  <c r="T10" i="7"/>
  <c r="T9" i="7"/>
  <c r="T8" i="7"/>
  <c r="T7" i="7"/>
  <c r="T6" i="7"/>
  <c r="T5" i="7"/>
  <c r="T4" i="7"/>
  <c r="R279" i="6"/>
  <c r="R283" i="6" s="1"/>
  <c r="Q279" i="6"/>
  <c r="Q283" i="6" s="1"/>
  <c r="P279" i="6"/>
  <c r="P283" i="6" s="1"/>
  <c r="O279" i="6"/>
  <c r="O283" i="6" s="1"/>
  <c r="N279" i="6"/>
  <c r="N283" i="6" s="1"/>
  <c r="M279" i="6"/>
  <c r="M283" i="6" s="1"/>
  <c r="L279" i="6"/>
  <c r="L283" i="6" s="1"/>
  <c r="K279" i="6"/>
  <c r="K283" i="6" s="1"/>
  <c r="J279" i="6"/>
  <c r="J283" i="6" s="1"/>
  <c r="I279" i="6"/>
  <c r="I283" i="6" s="1"/>
  <c r="H279" i="6"/>
  <c r="H283" i="6" s="1"/>
  <c r="G279" i="6"/>
  <c r="G283" i="6" s="1"/>
  <c r="F279" i="6"/>
  <c r="F283" i="6" s="1"/>
  <c r="E279" i="6"/>
  <c r="E283" i="6" s="1"/>
  <c r="D279" i="6"/>
  <c r="D283" i="6" s="1"/>
  <c r="R173" i="6"/>
  <c r="R174" i="6" s="1"/>
  <c r="Q173" i="6"/>
  <c r="Q174" i="6" s="1"/>
  <c r="P173" i="6"/>
  <c r="P174" i="6" s="1"/>
  <c r="O173" i="6"/>
  <c r="O174" i="6" s="1"/>
  <c r="N173" i="6"/>
  <c r="N174" i="6" s="1"/>
  <c r="M173" i="6"/>
  <c r="M174" i="6" s="1"/>
  <c r="L173" i="6"/>
  <c r="L174" i="6" s="1"/>
  <c r="K173" i="6"/>
  <c r="K174" i="6" s="1"/>
  <c r="J173" i="6"/>
  <c r="J174" i="6" s="1"/>
  <c r="I173" i="6"/>
  <c r="I174" i="6" s="1"/>
  <c r="H173" i="6"/>
  <c r="H174" i="6" s="1"/>
  <c r="G173" i="6"/>
  <c r="G174" i="6" s="1"/>
  <c r="F173" i="6"/>
  <c r="F174" i="6" s="1"/>
  <c r="E173" i="6"/>
  <c r="E174" i="6" s="1"/>
  <c r="D173" i="6"/>
  <c r="D174" i="6" s="1"/>
  <c r="AJ95" i="7" l="1"/>
  <c r="AJ99" i="7"/>
  <c r="X105" i="7"/>
  <c r="AJ5" i="7"/>
  <c r="AJ13" i="7"/>
  <c r="AJ21" i="7"/>
  <c r="AJ29" i="7"/>
  <c r="AJ33" i="7"/>
  <c r="AJ37" i="7"/>
  <c r="AJ41" i="7"/>
  <c r="AJ44" i="7"/>
  <c r="AJ80" i="7"/>
  <c r="AJ9" i="7"/>
  <c r="AJ52" i="7"/>
  <c r="AJ25" i="7"/>
  <c r="AJ48" i="7"/>
  <c r="AF105" i="7"/>
  <c r="AJ17" i="7"/>
  <c r="AB105" i="7"/>
  <c r="U105" i="7"/>
  <c r="AC105" i="7"/>
  <c r="V105" i="7"/>
  <c r="Z105" i="7"/>
  <c r="AD105" i="7"/>
  <c r="AH105" i="7"/>
  <c r="Y105" i="7"/>
  <c r="AG105" i="7"/>
  <c r="W105" i="7"/>
  <c r="AA105" i="7"/>
  <c r="AE105" i="7"/>
  <c r="AI105" i="7"/>
  <c r="AJ103" i="7"/>
  <c r="AJ4" i="7"/>
  <c r="AJ12" i="7"/>
  <c r="AJ20" i="7"/>
  <c r="AJ24" i="7"/>
  <c r="AJ28" i="7"/>
  <c r="AJ32" i="7"/>
  <c r="AJ36" i="7"/>
  <c r="AJ40" i="7"/>
  <c r="AJ47" i="7"/>
  <c r="AJ51" i="7"/>
  <c r="AJ55" i="7"/>
  <c r="AJ59" i="7"/>
  <c r="AJ63" i="7"/>
  <c r="AJ67" i="7"/>
  <c r="AJ71" i="7"/>
  <c r="AJ75" i="7"/>
  <c r="AJ79" i="7"/>
  <c r="AJ83" i="7"/>
  <c r="AJ87" i="7"/>
  <c r="AJ91" i="7"/>
  <c r="AJ94" i="7"/>
  <c r="AJ98" i="7"/>
  <c r="AJ102" i="7"/>
  <c r="AJ8" i="7"/>
  <c r="AJ16" i="7"/>
  <c r="AJ7" i="7"/>
  <c r="AJ11" i="7"/>
  <c r="AJ15" i="7"/>
  <c r="AJ19" i="7"/>
  <c r="AJ23" i="7"/>
  <c r="AJ27" i="7"/>
  <c r="AJ31" i="7"/>
  <c r="AJ35" i="7"/>
  <c r="AJ39" i="7"/>
  <c r="AJ43" i="7"/>
  <c r="AJ46" i="7"/>
  <c r="AJ50" i="7"/>
  <c r="AJ54" i="7"/>
  <c r="AJ58" i="7"/>
  <c r="AJ62" i="7"/>
  <c r="AJ66" i="7"/>
  <c r="AJ70" i="7"/>
  <c r="AJ74" i="7"/>
  <c r="AJ78" i="7"/>
  <c r="AJ82" i="7"/>
  <c r="AJ86" i="7"/>
  <c r="AJ90" i="7"/>
  <c r="AJ93" i="7"/>
  <c r="AJ97" i="7"/>
  <c r="AJ101" i="7"/>
  <c r="AJ6" i="7"/>
  <c r="AJ10" i="7"/>
  <c r="AJ14" i="7"/>
  <c r="AJ18" i="7"/>
  <c r="AJ22" i="7"/>
  <c r="AJ26" i="7"/>
  <c r="AJ30" i="7"/>
  <c r="AJ34" i="7"/>
  <c r="AJ38" i="7"/>
  <c r="AJ42" i="7"/>
  <c r="AJ45" i="7"/>
  <c r="AJ49" i="7"/>
  <c r="AJ53" i="7"/>
  <c r="AJ57" i="7"/>
  <c r="AJ61" i="7"/>
  <c r="AJ65" i="7"/>
  <c r="AJ69" i="7"/>
  <c r="AJ73" i="7"/>
  <c r="AJ77" i="7"/>
  <c r="AJ81" i="7"/>
  <c r="AJ85" i="7"/>
  <c r="AJ89" i="7"/>
  <c r="AJ96" i="7"/>
  <c r="AJ100" i="7"/>
  <c r="AT22" i="5"/>
  <c r="AT21" i="5"/>
  <c r="AT20" i="5"/>
  <c r="AT19" i="5"/>
  <c r="AT18" i="5"/>
  <c r="AT17" i="5"/>
  <c r="AT16" i="5"/>
  <c r="AT15" i="5"/>
  <c r="AT14" i="5"/>
  <c r="AT13" i="5"/>
  <c r="AT12" i="5"/>
  <c r="AT11" i="5"/>
  <c r="AT10" i="5"/>
  <c r="AT9" i="5"/>
  <c r="AT8" i="5"/>
  <c r="AT7" i="5"/>
  <c r="AT6" i="5"/>
  <c r="AT5" i="5"/>
  <c r="AT4" i="5"/>
  <c r="AS22" i="5"/>
  <c r="AR22" i="5"/>
  <c r="AQ22" i="5"/>
  <c r="AP22" i="5"/>
  <c r="AO22" i="5"/>
  <c r="AN22" i="5"/>
  <c r="AM22" i="5"/>
  <c r="AL22" i="5"/>
  <c r="AK22" i="5"/>
  <c r="AJ22" i="5"/>
  <c r="AI22" i="5"/>
  <c r="AH22" i="5"/>
  <c r="AG22" i="5"/>
  <c r="AF22" i="5"/>
  <c r="AE22" i="5"/>
  <c r="AD22" i="5"/>
  <c r="AC22" i="5"/>
  <c r="AB22" i="5"/>
  <c r="AA22" i="5"/>
  <c r="Z22" i="5"/>
  <c r="Y22" i="5"/>
  <c r="AS21" i="5"/>
  <c r="AR21" i="5"/>
  <c r="AQ21" i="5"/>
  <c r="AP21" i="5"/>
  <c r="AO21" i="5"/>
  <c r="AN21" i="5"/>
  <c r="AM21" i="5"/>
  <c r="AL21" i="5"/>
  <c r="AK21" i="5"/>
  <c r="AJ21" i="5"/>
  <c r="AI21" i="5"/>
  <c r="AH21" i="5"/>
  <c r="AG21" i="5"/>
  <c r="AF21" i="5"/>
  <c r="AE21" i="5"/>
  <c r="AD21" i="5"/>
  <c r="AC21" i="5"/>
  <c r="AB21" i="5"/>
  <c r="AA21" i="5"/>
  <c r="Z21" i="5"/>
  <c r="Y21" i="5"/>
  <c r="AS20" i="5"/>
  <c r="AR20" i="5"/>
  <c r="AQ20" i="5"/>
  <c r="AP20" i="5"/>
  <c r="AO20" i="5"/>
  <c r="AN20" i="5"/>
  <c r="AM20" i="5"/>
  <c r="AL20" i="5"/>
  <c r="AK20" i="5"/>
  <c r="AJ20" i="5"/>
  <c r="AI20" i="5"/>
  <c r="AH20" i="5"/>
  <c r="AG20" i="5"/>
  <c r="AF20" i="5"/>
  <c r="AE20" i="5"/>
  <c r="AD20" i="5"/>
  <c r="AC20" i="5"/>
  <c r="AB20" i="5"/>
  <c r="AA20" i="5"/>
  <c r="Z20" i="5"/>
  <c r="Y20" i="5"/>
  <c r="AS19" i="5"/>
  <c r="AR19" i="5"/>
  <c r="AQ19" i="5"/>
  <c r="AP19" i="5"/>
  <c r="AO19" i="5"/>
  <c r="AN19" i="5"/>
  <c r="AM19" i="5"/>
  <c r="AL19" i="5"/>
  <c r="AK19" i="5"/>
  <c r="AJ19" i="5"/>
  <c r="AI19" i="5"/>
  <c r="AH19" i="5"/>
  <c r="AG19" i="5"/>
  <c r="AF19" i="5"/>
  <c r="AE19" i="5"/>
  <c r="AD19" i="5"/>
  <c r="AC19" i="5"/>
  <c r="AB19" i="5"/>
  <c r="AA19" i="5"/>
  <c r="Z19" i="5"/>
  <c r="Y19" i="5"/>
  <c r="AS18" i="5"/>
  <c r="AR18" i="5"/>
  <c r="AQ18" i="5"/>
  <c r="AP18" i="5"/>
  <c r="AO18" i="5"/>
  <c r="AN18" i="5"/>
  <c r="AM18" i="5"/>
  <c r="AL18" i="5"/>
  <c r="AK18" i="5"/>
  <c r="AJ18" i="5"/>
  <c r="AI18" i="5"/>
  <c r="AH18" i="5"/>
  <c r="AG18" i="5"/>
  <c r="AF18" i="5"/>
  <c r="AE18" i="5"/>
  <c r="AD18" i="5"/>
  <c r="AC18" i="5"/>
  <c r="AB18" i="5"/>
  <c r="AA18" i="5"/>
  <c r="Z18" i="5"/>
  <c r="Y18" i="5"/>
  <c r="AS17" i="5"/>
  <c r="AR17" i="5"/>
  <c r="AQ17" i="5"/>
  <c r="AP17" i="5"/>
  <c r="AO17" i="5"/>
  <c r="AN17" i="5"/>
  <c r="AM17" i="5"/>
  <c r="AL17" i="5"/>
  <c r="AK17" i="5"/>
  <c r="AJ17" i="5"/>
  <c r="AI17" i="5"/>
  <c r="AH17" i="5"/>
  <c r="AG17" i="5"/>
  <c r="AF17" i="5"/>
  <c r="AE17" i="5"/>
  <c r="AD17" i="5"/>
  <c r="AC17" i="5"/>
  <c r="AB17" i="5"/>
  <c r="AA17" i="5"/>
  <c r="Z17" i="5"/>
  <c r="Y17" i="5"/>
  <c r="AS16" i="5"/>
  <c r="AR16" i="5"/>
  <c r="AQ16" i="5"/>
  <c r="AP16" i="5"/>
  <c r="AO16" i="5"/>
  <c r="AN16" i="5"/>
  <c r="AM16" i="5"/>
  <c r="AL16" i="5"/>
  <c r="AK16" i="5"/>
  <c r="AJ16" i="5"/>
  <c r="AI16" i="5"/>
  <c r="AH16" i="5"/>
  <c r="AG16" i="5"/>
  <c r="AF16" i="5"/>
  <c r="AE16" i="5"/>
  <c r="AD16" i="5"/>
  <c r="AC16" i="5"/>
  <c r="AB16" i="5"/>
  <c r="AA16" i="5"/>
  <c r="Z16" i="5"/>
  <c r="Y16" i="5"/>
  <c r="AS15" i="5"/>
  <c r="AR15" i="5"/>
  <c r="AQ15" i="5"/>
  <c r="AP15" i="5"/>
  <c r="AO15" i="5"/>
  <c r="AN15" i="5"/>
  <c r="AM15" i="5"/>
  <c r="AL15" i="5"/>
  <c r="AK15" i="5"/>
  <c r="AJ15" i="5"/>
  <c r="AI15" i="5"/>
  <c r="AH15" i="5"/>
  <c r="AG15" i="5"/>
  <c r="AF15" i="5"/>
  <c r="AE15" i="5"/>
  <c r="AD15" i="5"/>
  <c r="AC15" i="5"/>
  <c r="AB15" i="5"/>
  <c r="AA15" i="5"/>
  <c r="Z15" i="5"/>
  <c r="Y15" i="5"/>
  <c r="AS14" i="5"/>
  <c r="AR14" i="5"/>
  <c r="AQ14" i="5"/>
  <c r="AP14" i="5"/>
  <c r="AO14" i="5"/>
  <c r="AN14" i="5"/>
  <c r="AM14" i="5"/>
  <c r="AL14" i="5"/>
  <c r="AK14" i="5"/>
  <c r="AJ14" i="5"/>
  <c r="AI14" i="5"/>
  <c r="AH14" i="5"/>
  <c r="AG14" i="5"/>
  <c r="AF14" i="5"/>
  <c r="AE14" i="5"/>
  <c r="AD14" i="5"/>
  <c r="AC14" i="5"/>
  <c r="AB14" i="5"/>
  <c r="AA14" i="5"/>
  <c r="Z14" i="5"/>
  <c r="Y14" i="5"/>
  <c r="AS13" i="5"/>
  <c r="AR13" i="5"/>
  <c r="AQ13" i="5"/>
  <c r="AP13" i="5"/>
  <c r="AO13" i="5"/>
  <c r="AN13" i="5"/>
  <c r="AM13" i="5"/>
  <c r="AL13" i="5"/>
  <c r="AK13" i="5"/>
  <c r="AJ13" i="5"/>
  <c r="AI13" i="5"/>
  <c r="AH13" i="5"/>
  <c r="AG13" i="5"/>
  <c r="AF13" i="5"/>
  <c r="AE13" i="5"/>
  <c r="AD13" i="5"/>
  <c r="AC13" i="5"/>
  <c r="AB13" i="5"/>
  <c r="AA13" i="5"/>
  <c r="Z13" i="5"/>
  <c r="Y13" i="5"/>
  <c r="AS12" i="5"/>
  <c r="AR12" i="5"/>
  <c r="AQ12" i="5"/>
  <c r="AP12" i="5"/>
  <c r="AO12" i="5"/>
  <c r="AN12" i="5"/>
  <c r="AM12" i="5"/>
  <c r="AL12" i="5"/>
  <c r="AK12" i="5"/>
  <c r="AJ12" i="5"/>
  <c r="AI12" i="5"/>
  <c r="AH12" i="5"/>
  <c r="AG12" i="5"/>
  <c r="AF12" i="5"/>
  <c r="AE12" i="5"/>
  <c r="AD12" i="5"/>
  <c r="AC12" i="5"/>
  <c r="AB12" i="5"/>
  <c r="AA12" i="5"/>
  <c r="Z12" i="5"/>
  <c r="Y12" i="5"/>
  <c r="AS11" i="5"/>
  <c r="AR11" i="5"/>
  <c r="AQ11" i="5"/>
  <c r="AP11" i="5"/>
  <c r="AO11" i="5"/>
  <c r="AN11" i="5"/>
  <c r="AM11" i="5"/>
  <c r="AL11" i="5"/>
  <c r="AK11" i="5"/>
  <c r="AJ11" i="5"/>
  <c r="AI11" i="5"/>
  <c r="AH11" i="5"/>
  <c r="AG11" i="5"/>
  <c r="AF11" i="5"/>
  <c r="AE11" i="5"/>
  <c r="AD11" i="5"/>
  <c r="AC11" i="5"/>
  <c r="AB11" i="5"/>
  <c r="AA11" i="5"/>
  <c r="Z11" i="5"/>
  <c r="Y11" i="5"/>
  <c r="AS10" i="5"/>
  <c r="AR10" i="5"/>
  <c r="AQ10" i="5"/>
  <c r="AP10" i="5"/>
  <c r="AO10" i="5"/>
  <c r="AN10" i="5"/>
  <c r="AM10" i="5"/>
  <c r="AL10" i="5"/>
  <c r="AK10" i="5"/>
  <c r="AJ10" i="5"/>
  <c r="AI10" i="5"/>
  <c r="AH10" i="5"/>
  <c r="AG10" i="5"/>
  <c r="AF10" i="5"/>
  <c r="AE10" i="5"/>
  <c r="AD10" i="5"/>
  <c r="AC10" i="5"/>
  <c r="AB10" i="5"/>
  <c r="AA10" i="5"/>
  <c r="Z10" i="5"/>
  <c r="Y10" i="5"/>
  <c r="AS9" i="5"/>
  <c r="AR9" i="5"/>
  <c r="AQ9" i="5"/>
  <c r="AP9" i="5"/>
  <c r="AO9" i="5"/>
  <c r="AN9" i="5"/>
  <c r="AM9" i="5"/>
  <c r="AL9" i="5"/>
  <c r="AK9" i="5"/>
  <c r="AJ9" i="5"/>
  <c r="AI9" i="5"/>
  <c r="AH9" i="5"/>
  <c r="AG9" i="5"/>
  <c r="AF9" i="5"/>
  <c r="AE9" i="5"/>
  <c r="AD9" i="5"/>
  <c r="AC9" i="5"/>
  <c r="AB9" i="5"/>
  <c r="AA9" i="5"/>
  <c r="Z9" i="5"/>
  <c r="Y9" i="5"/>
  <c r="AS8" i="5"/>
  <c r="AR8" i="5"/>
  <c r="AQ8" i="5"/>
  <c r="AP8" i="5"/>
  <c r="AO8" i="5"/>
  <c r="AN8" i="5"/>
  <c r="AM8" i="5"/>
  <c r="AL8" i="5"/>
  <c r="AK8" i="5"/>
  <c r="AJ8" i="5"/>
  <c r="AI8" i="5"/>
  <c r="AH8" i="5"/>
  <c r="AG8" i="5"/>
  <c r="AF8" i="5"/>
  <c r="AE8" i="5"/>
  <c r="AD8" i="5"/>
  <c r="AC8" i="5"/>
  <c r="AB8" i="5"/>
  <c r="AA8" i="5"/>
  <c r="Z8" i="5"/>
  <c r="Y8" i="5"/>
  <c r="AS7" i="5"/>
  <c r="AR7" i="5"/>
  <c r="AQ7" i="5"/>
  <c r="AP7" i="5"/>
  <c r="AO7" i="5"/>
  <c r="AN7" i="5"/>
  <c r="AM7" i="5"/>
  <c r="AL7" i="5"/>
  <c r="AK7" i="5"/>
  <c r="AJ7" i="5"/>
  <c r="AI7" i="5"/>
  <c r="AH7" i="5"/>
  <c r="AG7" i="5"/>
  <c r="AF7" i="5"/>
  <c r="AE7" i="5"/>
  <c r="AD7" i="5"/>
  <c r="AC7" i="5"/>
  <c r="AB7" i="5"/>
  <c r="AA7" i="5"/>
  <c r="Z7" i="5"/>
  <c r="Y7" i="5"/>
  <c r="AS6" i="5"/>
  <c r="AR6" i="5"/>
  <c r="AQ6" i="5"/>
  <c r="AP6" i="5"/>
  <c r="AO6" i="5"/>
  <c r="AN6" i="5"/>
  <c r="AM6" i="5"/>
  <c r="AL6" i="5"/>
  <c r="AK6" i="5"/>
  <c r="AJ6" i="5"/>
  <c r="AI6" i="5"/>
  <c r="AH6" i="5"/>
  <c r="AG6" i="5"/>
  <c r="AF6" i="5"/>
  <c r="AE6" i="5"/>
  <c r="AD6" i="5"/>
  <c r="AC6" i="5"/>
  <c r="AB6" i="5"/>
  <c r="AA6" i="5"/>
  <c r="Z6" i="5"/>
  <c r="Y6" i="5"/>
  <c r="AS5" i="5"/>
  <c r="AR5" i="5"/>
  <c r="AQ5" i="5"/>
  <c r="AP5" i="5"/>
  <c r="AO5" i="5"/>
  <c r="AN5" i="5"/>
  <c r="AM5" i="5"/>
  <c r="AL5" i="5"/>
  <c r="AK5" i="5"/>
  <c r="AJ5" i="5"/>
  <c r="AI5" i="5"/>
  <c r="AH5" i="5"/>
  <c r="AG5" i="5"/>
  <c r="AF5" i="5"/>
  <c r="AE5" i="5"/>
  <c r="AD5" i="5"/>
  <c r="AC5" i="5"/>
  <c r="AB5" i="5"/>
  <c r="AA5" i="5"/>
  <c r="Z5" i="5"/>
  <c r="Y5" i="5"/>
  <c r="AS4" i="5"/>
  <c r="AR4" i="5"/>
  <c r="AQ4" i="5"/>
  <c r="AP4" i="5"/>
  <c r="AO4" i="5"/>
  <c r="AN4" i="5"/>
  <c r="AM4" i="5"/>
  <c r="AL4" i="5"/>
  <c r="AK4" i="5"/>
  <c r="AJ4" i="5"/>
  <c r="AI4" i="5"/>
  <c r="AH4" i="5"/>
  <c r="AG4" i="5"/>
  <c r="AF4" i="5"/>
  <c r="AE4" i="5"/>
  <c r="AD4" i="5"/>
  <c r="AC4" i="5"/>
  <c r="AB4" i="5"/>
  <c r="AA4" i="5"/>
  <c r="Z4" i="5"/>
  <c r="Y4" i="5"/>
  <c r="AJ105" i="7" l="1"/>
  <c r="AV129" i="4"/>
  <c r="BR129" i="4" s="1"/>
  <c r="AU129" i="4"/>
  <c r="BQ129" i="4" s="1"/>
  <c r="AT129" i="4"/>
  <c r="BP129" i="4" s="1"/>
  <c r="AS129" i="4"/>
  <c r="BO129" i="4" s="1"/>
  <c r="AR129" i="4"/>
  <c r="BN129" i="4" s="1"/>
  <c r="AQ129" i="4"/>
  <c r="BM129" i="4" s="1"/>
  <c r="AP129" i="4"/>
  <c r="BL129" i="4" s="1"/>
  <c r="AO129" i="4"/>
  <c r="BK129" i="4" s="1"/>
  <c r="AN129" i="4"/>
  <c r="BJ129" i="4" s="1"/>
  <c r="AM129" i="4"/>
  <c r="BI129" i="4" s="1"/>
  <c r="AL129" i="4"/>
  <c r="BH129" i="4" s="1"/>
  <c r="AK129" i="4"/>
  <c r="BG129" i="4" s="1"/>
  <c r="AJ129" i="4"/>
  <c r="BF129" i="4" s="1"/>
  <c r="AI129" i="4"/>
  <c r="BE129" i="4" s="1"/>
  <c r="AH129" i="4"/>
  <c r="BD129" i="4" s="1"/>
  <c r="AG129" i="4"/>
  <c r="BC129" i="4" s="1"/>
  <c r="AF129" i="4"/>
  <c r="BB129" i="4" s="1"/>
  <c r="AE129" i="4"/>
  <c r="BA129" i="4" s="1"/>
  <c r="AD129" i="4"/>
  <c r="AZ129" i="4" s="1"/>
  <c r="AC129" i="4"/>
  <c r="AY129" i="4" s="1"/>
  <c r="AB129" i="4"/>
  <c r="AX129" i="4" s="1"/>
  <c r="AV128" i="4"/>
  <c r="BR128" i="4" s="1"/>
  <c r="AU128" i="4"/>
  <c r="BQ128" i="4" s="1"/>
  <c r="AT128" i="4"/>
  <c r="BP128" i="4" s="1"/>
  <c r="AS128" i="4"/>
  <c r="BO128" i="4" s="1"/>
  <c r="AR128" i="4"/>
  <c r="BN128" i="4" s="1"/>
  <c r="AQ128" i="4"/>
  <c r="BM128" i="4" s="1"/>
  <c r="AP128" i="4"/>
  <c r="BL128" i="4" s="1"/>
  <c r="AO128" i="4"/>
  <c r="BK128" i="4" s="1"/>
  <c r="AN128" i="4"/>
  <c r="BJ128" i="4" s="1"/>
  <c r="AM128" i="4"/>
  <c r="BI128" i="4" s="1"/>
  <c r="AL128" i="4"/>
  <c r="BH128" i="4" s="1"/>
  <c r="AK128" i="4"/>
  <c r="BG128" i="4" s="1"/>
  <c r="AJ128" i="4"/>
  <c r="BF128" i="4" s="1"/>
  <c r="AI128" i="4"/>
  <c r="BE128" i="4" s="1"/>
  <c r="AH128" i="4"/>
  <c r="BD128" i="4" s="1"/>
  <c r="AG128" i="4"/>
  <c r="BC128" i="4" s="1"/>
  <c r="AF128" i="4"/>
  <c r="BB128" i="4" s="1"/>
  <c r="AE128" i="4"/>
  <c r="BA128" i="4" s="1"/>
  <c r="AD128" i="4"/>
  <c r="AZ128" i="4" s="1"/>
  <c r="AC128" i="4"/>
  <c r="AY128" i="4" s="1"/>
  <c r="AB128" i="4"/>
  <c r="AX128" i="4" s="1"/>
  <c r="AV127" i="4"/>
  <c r="BR127" i="4" s="1"/>
  <c r="AU127" i="4"/>
  <c r="BQ127" i="4" s="1"/>
  <c r="AT127" i="4"/>
  <c r="BP127" i="4" s="1"/>
  <c r="AS127" i="4"/>
  <c r="BO127" i="4" s="1"/>
  <c r="AR127" i="4"/>
  <c r="BN127" i="4" s="1"/>
  <c r="AQ127" i="4"/>
  <c r="BM127" i="4" s="1"/>
  <c r="AP127" i="4"/>
  <c r="BL127" i="4" s="1"/>
  <c r="AO127" i="4"/>
  <c r="BK127" i="4" s="1"/>
  <c r="AN127" i="4"/>
  <c r="BJ127" i="4" s="1"/>
  <c r="AM127" i="4"/>
  <c r="BI127" i="4" s="1"/>
  <c r="AL127" i="4"/>
  <c r="BH127" i="4" s="1"/>
  <c r="AK127" i="4"/>
  <c r="BG127" i="4" s="1"/>
  <c r="AJ127" i="4"/>
  <c r="BF127" i="4" s="1"/>
  <c r="AI127" i="4"/>
  <c r="BE127" i="4" s="1"/>
  <c r="AH127" i="4"/>
  <c r="BD127" i="4" s="1"/>
  <c r="AG127" i="4"/>
  <c r="BC127" i="4" s="1"/>
  <c r="AF127" i="4"/>
  <c r="BB127" i="4" s="1"/>
  <c r="AE127" i="4"/>
  <c r="BA127" i="4" s="1"/>
  <c r="AD127" i="4"/>
  <c r="AZ127" i="4" s="1"/>
  <c r="AC127" i="4"/>
  <c r="AY127" i="4" s="1"/>
  <c r="AB127" i="4"/>
  <c r="AX127" i="4" s="1"/>
  <c r="AV126" i="4"/>
  <c r="BR126" i="4" s="1"/>
  <c r="AU126" i="4"/>
  <c r="BQ126" i="4" s="1"/>
  <c r="AT126" i="4"/>
  <c r="BP126" i="4" s="1"/>
  <c r="AS126" i="4"/>
  <c r="BO126" i="4" s="1"/>
  <c r="AR126" i="4"/>
  <c r="BN126" i="4" s="1"/>
  <c r="AQ126" i="4"/>
  <c r="BM126" i="4" s="1"/>
  <c r="AP126" i="4"/>
  <c r="BL126" i="4" s="1"/>
  <c r="AO126" i="4"/>
  <c r="BK126" i="4" s="1"/>
  <c r="AN126" i="4"/>
  <c r="BJ126" i="4" s="1"/>
  <c r="AM126" i="4"/>
  <c r="BI126" i="4" s="1"/>
  <c r="AL126" i="4"/>
  <c r="BH126" i="4" s="1"/>
  <c r="AK126" i="4"/>
  <c r="BG126" i="4" s="1"/>
  <c r="AJ126" i="4"/>
  <c r="BF126" i="4" s="1"/>
  <c r="AI126" i="4"/>
  <c r="BE126" i="4" s="1"/>
  <c r="AH126" i="4"/>
  <c r="BD126" i="4" s="1"/>
  <c r="AG126" i="4"/>
  <c r="BC126" i="4" s="1"/>
  <c r="AF126" i="4"/>
  <c r="BB126" i="4" s="1"/>
  <c r="AE126" i="4"/>
  <c r="BA126" i="4" s="1"/>
  <c r="AD126" i="4"/>
  <c r="AZ126" i="4" s="1"/>
  <c r="AC126" i="4"/>
  <c r="AY126" i="4" s="1"/>
  <c r="AB126" i="4"/>
  <c r="AX126" i="4" s="1"/>
  <c r="AV125" i="4"/>
  <c r="BR125" i="4" s="1"/>
  <c r="AU125" i="4"/>
  <c r="BQ125" i="4" s="1"/>
  <c r="AT125" i="4"/>
  <c r="BP125" i="4" s="1"/>
  <c r="AS125" i="4"/>
  <c r="BO125" i="4" s="1"/>
  <c r="AR125" i="4"/>
  <c r="BN125" i="4" s="1"/>
  <c r="AQ125" i="4"/>
  <c r="BM125" i="4" s="1"/>
  <c r="AP125" i="4"/>
  <c r="BL125" i="4" s="1"/>
  <c r="AO125" i="4"/>
  <c r="BK125" i="4" s="1"/>
  <c r="AN125" i="4"/>
  <c r="BJ125" i="4" s="1"/>
  <c r="AM125" i="4"/>
  <c r="BI125" i="4" s="1"/>
  <c r="AL125" i="4"/>
  <c r="BH125" i="4" s="1"/>
  <c r="AK125" i="4"/>
  <c r="BG125" i="4" s="1"/>
  <c r="AJ125" i="4"/>
  <c r="BF125" i="4" s="1"/>
  <c r="AI125" i="4"/>
  <c r="BE125" i="4" s="1"/>
  <c r="AH125" i="4"/>
  <c r="BD125" i="4" s="1"/>
  <c r="AG125" i="4"/>
  <c r="BC125" i="4" s="1"/>
  <c r="AF125" i="4"/>
  <c r="BB125" i="4" s="1"/>
  <c r="AE125" i="4"/>
  <c r="BA125" i="4" s="1"/>
  <c r="AD125" i="4"/>
  <c r="AZ125" i="4" s="1"/>
  <c r="AC125" i="4"/>
  <c r="AY125" i="4" s="1"/>
  <c r="AB125" i="4"/>
  <c r="AX125" i="4" s="1"/>
  <c r="AV124" i="4"/>
  <c r="BR124" i="4" s="1"/>
  <c r="AU124" i="4"/>
  <c r="BQ124" i="4" s="1"/>
  <c r="AT124" i="4"/>
  <c r="BP124" i="4" s="1"/>
  <c r="AS124" i="4"/>
  <c r="BO124" i="4" s="1"/>
  <c r="AR124" i="4"/>
  <c r="BN124" i="4" s="1"/>
  <c r="AQ124" i="4"/>
  <c r="BM124" i="4" s="1"/>
  <c r="AP124" i="4"/>
  <c r="BL124" i="4" s="1"/>
  <c r="AO124" i="4"/>
  <c r="BK124" i="4" s="1"/>
  <c r="AN124" i="4"/>
  <c r="BJ124" i="4" s="1"/>
  <c r="AM124" i="4"/>
  <c r="BI124" i="4" s="1"/>
  <c r="AL124" i="4"/>
  <c r="BH124" i="4" s="1"/>
  <c r="AK124" i="4"/>
  <c r="BG124" i="4" s="1"/>
  <c r="AJ124" i="4"/>
  <c r="BF124" i="4" s="1"/>
  <c r="AI124" i="4"/>
  <c r="BE124" i="4" s="1"/>
  <c r="AH124" i="4"/>
  <c r="BD124" i="4" s="1"/>
  <c r="AG124" i="4"/>
  <c r="BC124" i="4" s="1"/>
  <c r="AF124" i="4"/>
  <c r="BB124" i="4" s="1"/>
  <c r="AE124" i="4"/>
  <c r="BA124" i="4" s="1"/>
  <c r="AD124" i="4"/>
  <c r="AZ124" i="4" s="1"/>
  <c r="AC124" i="4"/>
  <c r="AY124" i="4" s="1"/>
  <c r="AB124" i="4"/>
  <c r="AX124" i="4" s="1"/>
  <c r="AV123" i="4"/>
  <c r="BR123" i="4" s="1"/>
  <c r="AU123" i="4"/>
  <c r="BQ123" i="4" s="1"/>
  <c r="AT123" i="4"/>
  <c r="BP123" i="4" s="1"/>
  <c r="AS123" i="4"/>
  <c r="BO123" i="4" s="1"/>
  <c r="AR123" i="4"/>
  <c r="BN123" i="4" s="1"/>
  <c r="AQ123" i="4"/>
  <c r="BM123" i="4" s="1"/>
  <c r="AP123" i="4"/>
  <c r="BL123" i="4" s="1"/>
  <c r="AO123" i="4"/>
  <c r="BK123" i="4" s="1"/>
  <c r="AN123" i="4"/>
  <c r="BJ123" i="4" s="1"/>
  <c r="AM123" i="4"/>
  <c r="BI123" i="4" s="1"/>
  <c r="AL123" i="4"/>
  <c r="BH123" i="4" s="1"/>
  <c r="AK123" i="4"/>
  <c r="BG123" i="4" s="1"/>
  <c r="AJ123" i="4"/>
  <c r="BF123" i="4" s="1"/>
  <c r="AI123" i="4"/>
  <c r="BE123" i="4" s="1"/>
  <c r="AH123" i="4"/>
  <c r="BD123" i="4" s="1"/>
  <c r="AG123" i="4"/>
  <c r="BC123" i="4" s="1"/>
  <c r="AF123" i="4"/>
  <c r="BB123" i="4" s="1"/>
  <c r="AE123" i="4"/>
  <c r="BA123" i="4" s="1"/>
  <c r="AD123" i="4"/>
  <c r="AZ123" i="4" s="1"/>
  <c r="AC123" i="4"/>
  <c r="AY123" i="4" s="1"/>
  <c r="AB123" i="4"/>
  <c r="AX123" i="4" s="1"/>
  <c r="AV122" i="4"/>
  <c r="BR122" i="4" s="1"/>
  <c r="AU122" i="4"/>
  <c r="BQ122" i="4" s="1"/>
  <c r="AT122" i="4"/>
  <c r="BP122" i="4" s="1"/>
  <c r="AS122" i="4"/>
  <c r="BO122" i="4" s="1"/>
  <c r="AR122" i="4"/>
  <c r="BN122" i="4" s="1"/>
  <c r="AQ122" i="4"/>
  <c r="BM122" i="4" s="1"/>
  <c r="AP122" i="4"/>
  <c r="BL122" i="4" s="1"/>
  <c r="AO122" i="4"/>
  <c r="BK122" i="4" s="1"/>
  <c r="AN122" i="4"/>
  <c r="BJ122" i="4" s="1"/>
  <c r="AM122" i="4"/>
  <c r="BI122" i="4" s="1"/>
  <c r="AL122" i="4"/>
  <c r="BH122" i="4" s="1"/>
  <c r="AK122" i="4"/>
  <c r="BG122" i="4" s="1"/>
  <c r="AJ122" i="4"/>
  <c r="BF122" i="4" s="1"/>
  <c r="AI122" i="4"/>
  <c r="BE122" i="4" s="1"/>
  <c r="AH122" i="4"/>
  <c r="BD122" i="4" s="1"/>
  <c r="AG122" i="4"/>
  <c r="BC122" i="4" s="1"/>
  <c r="AF122" i="4"/>
  <c r="BB122" i="4" s="1"/>
  <c r="AE122" i="4"/>
  <c r="BA122" i="4" s="1"/>
  <c r="AD122" i="4"/>
  <c r="AZ122" i="4" s="1"/>
  <c r="AC122" i="4"/>
  <c r="AY122" i="4" s="1"/>
  <c r="AB122" i="4"/>
  <c r="AX122" i="4" s="1"/>
  <c r="AV121" i="4"/>
  <c r="BR121" i="4" s="1"/>
  <c r="AU121" i="4"/>
  <c r="BQ121" i="4" s="1"/>
  <c r="AT121" i="4"/>
  <c r="BP121" i="4" s="1"/>
  <c r="AS121" i="4"/>
  <c r="BO121" i="4" s="1"/>
  <c r="AR121" i="4"/>
  <c r="BN121" i="4" s="1"/>
  <c r="AQ121" i="4"/>
  <c r="BM121" i="4" s="1"/>
  <c r="AP121" i="4"/>
  <c r="BL121" i="4" s="1"/>
  <c r="AO121" i="4"/>
  <c r="BK121" i="4" s="1"/>
  <c r="AN121" i="4"/>
  <c r="BJ121" i="4" s="1"/>
  <c r="AM121" i="4"/>
  <c r="BI121" i="4" s="1"/>
  <c r="AL121" i="4"/>
  <c r="BH121" i="4" s="1"/>
  <c r="AK121" i="4"/>
  <c r="BG121" i="4" s="1"/>
  <c r="AJ121" i="4"/>
  <c r="BF121" i="4" s="1"/>
  <c r="AI121" i="4"/>
  <c r="BE121" i="4" s="1"/>
  <c r="AH121" i="4"/>
  <c r="BD121" i="4" s="1"/>
  <c r="AG121" i="4"/>
  <c r="BC121" i="4" s="1"/>
  <c r="AF121" i="4"/>
  <c r="BB121" i="4" s="1"/>
  <c r="AE121" i="4"/>
  <c r="BA121" i="4" s="1"/>
  <c r="AD121" i="4"/>
  <c r="AZ121" i="4" s="1"/>
  <c r="AC121" i="4"/>
  <c r="AY121" i="4" s="1"/>
  <c r="AB121" i="4"/>
  <c r="AX121" i="4" s="1"/>
  <c r="AV120" i="4"/>
  <c r="BR120" i="4" s="1"/>
  <c r="AU120" i="4"/>
  <c r="BQ120" i="4" s="1"/>
  <c r="AT120" i="4"/>
  <c r="BP120" i="4" s="1"/>
  <c r="AS120" i="4"/>
  <c r="BO120" i="4" s="1"/>
  <c r="AR120" i="4"/>
  <c r="BN120" i="4" s="1"/>
  <c r="AQ120" i="4"/>
  <c r="BM120" i="4" s="1"/>
  <c r="AP120" i="4"/>
  <c r="BL120" i="4" s="1"/>
  <c r="AO120" i="4"/>
  <c r="BK120" i="4" s="1"/>
  <c r="AN120" i="4"/>
  <c r="BJ120" i="4" s="1"/>
  <c r="AM120" i="4"/>
  <c r="BI120" i="4" s="1"/>
  <c r="AL120" i="4"/>
  <c r="BH120" i="4" s="1"/>
  <c r="AK120" i="4"/>
  <c r="BG120" i="4" s="1"/>
  <c r="AJ120" i="4"/>
  <c r="BF120" i="4" s="1"/>
  <c r="AI120" i="4"/>
  <c r="BE120" i="4" s="1"/>
  <c r="AH120" i="4"/>
  <c r="BD120" i="4" s="1"/>
  <c r="AG120" i="4"/>
  <c r="BC120" i="4" s="1"/>
  <c r="AF120" i="4"/>
  <c r="BB120" i="4" s="1"/>
  <c r="AE120" i="4"/>
  <c r="BA120" i="4" s="1"/>
  <c r="AD120" i="4"/>
  <c r="AZ120" i="4" s="1"/>
  <c r="AC120" i="4"/>
  <c r="AY120" i="4" s="1"/>
  <c r="AB120" i="4"/>
  <c r="AX120" i="4" s="1"/>
  <c r="AV119" i="4"/>
  <c r="BR119" i="4" s="1"/>
  <c r="AU119" i="4"/>
  <c r="BQ119" i="4" s="1"/>
  <c r="AT119" i="4"/>
  <c r="BP119" i="4" s="1"/>
  <c r="AS119" i="4"/>
  <c r="BO119" i="4" s="1"/>
  <c r="AR119" i="4"/>
  <c r="BN119" i="4" s="1"/>
  <c r="AQ119" i="4"/>
  <c r="BM119" i="4" s="1"/>
  <c r="AP119" i="4"/>
  <c r="BL119" i="4" s="1"/>
  <c r="AO119" i="4"/>
  <c r="BK119" i="4" s="1"/>
  <c r="AN119" i="4"/>
  <c r="BJ119" i="4" s="1"/>
  <c r="AM119" i="4"/>
  <c r="BI119" i="4" s="1"/>
  <c r="AL119" i="4"/>
  <c r="BH119" i="4" s="1"/>
  <c r="AK119" i="4"/>
  <c r="BG119" i="4" s="1"/>
  <c r="AJ119" i="4"/>
  <c r="BF119" i="4" s="1"/>
  <c r="AI119" i="4"/>
  <c r="BE119" i="4" s="1"/>
  <c r="AH119" i="4"/>
  <c r="BD119" i="4" s="1"/>
  <c r="AG119" i="4"/>
  <c r="BC119" i="4" s="1"/>
  <c r="AF119" i="4"/>
  <c r="BB119" i="4" s="1"/>
  <c r="AE119" i="4"/>
  <c r="BA119" i="4" s="1"/>
  <c r="AD119" i="4"/>
  <c r="AZ119" i="4" s="1"/>
  <c r="AC119" i="4"/>
  <c r="AY119" i="4" s="1"/>
  <c r="AB119" i="4"/>
  <c r="AX119" i="4" s="1"/>
  <c r="AV118" i="4"/>
  <c r="BR118" i="4" s="1"/>
  <c r="AU118" i="4"/>
  <c r="BQ118" i="4" s="1"/>
  <c r="AT118" i="4"/>
  <c r="BP118" i="4" s="1"/>
  <c r="AS118" i="4"/>
  <c r="BO118" i="4" s="1"/>
  <c r="AR118" i="4"/>
  <c r="BN118" i="4" s="1"/>
  <c r="AQ118" i="4"/>
  <c r="BM118" i="4" s="1"/>
  <c r="AP118" i="4"/>
  <c r="BL118" i="4" s="1"/>
  <c r="AO118" i="4"/>
  <c r="BK118" i="4" s="1"/>
  <c r="AN118" i="4"/>
  <c r="BJ118" i="4" s="1"/>
  <c r="AM118" i="4"/>
  <c r="BI118" i="4" s="1"/>
  <c r="AL118" i="4"/>
  <c r="BH118" i="4" s="1"/>
  <c r="AK118" i="4"/>
  <c r="BG118" i="4" s="1"/>
  <c r="AJ118" i="4"/>
  <c r="BF118" i="4" s="1"/>
  <c r="AI118" i="4"/>
  <c r="BE118" i="4" s="1"/>
  <c r="AH118" i="4"/>
  <c r="BD118" i="4" s="1"/>
  <c r="AG118" i="4"/>
  <c r="BC118" i="4" s="1"/>
  <c r="AF118" i="4"/>
  <c r="BB118" i="4" s="1"/>
  <c r="AE118" i="4"/>
  <c r="BA118" i="4" s="1"/>
  <c r="AD118" i="4"/>
  <c r="AZ118" i="4" s="1"/>
  <c r="AC118" i="4"/>
  <c r="AY118" i="4" s="1"/>
  <c r="AB118" i="4"/>
  <c r="AX118" i="4" s="1"/>
  <c r="AV117" i="4"/>
  <c r="BR117" i="4" s="1"/>
  <c r="AU117" i="4"/>
  <c r="BQ117" i="4" s="1"/>
  <c r="AT117" i="4"/>
  <c r="BP117" i="4" s="1"/>
  <c r="AS117" i="4"/>
  <c r="BO117" i="4" s="1"/>
  <c r="AR117" i="4"/>
  <c r="BN117" i="4" s="1"/>
  <c r="AQ117" i="4"/>
  <c r="BM117" i="4" s="1"/>
  <c r="AP117" i="4"/>
  <c r="BL117" i="4" s="1"/>
  <c r="AO117" i="4"/>
  <c r="BK117" i="4" s="1"/>
  <c r="AN117" i="4"/>
  <c r="BJ117" i="4" s="1"/>
  <c r="AM117" i="4"/>
  <c r="BI117" i="4" s="1"/>
  <c r="AL117" i="4"/>
  <c r="BH117" i="4" s="1"/>
  <c r="AK117" i="4"/>
  <c r="BG117" i="4" s="1"/>
  <c r="AJ117" i="4"/>
  <c r="BF117" i="4" s="1"/>
  <c r="AI117" i="4"/>
  <c r="BE117" i="4" s="1"/>
  <c r="AH117" i="4"/>
  <c r="BD117" i="4" s="1"/>
  <c r="AG117" i="4"/>
  <c r="BC117" i="4" s="1"/>
  <c r="AF117" i="4"/>
  <c r="BB117" i="4" s="1"/>
  <c r="AE117" i="4"/>
  <c r="BA117" i="4" s="1"/>
  <c r="AD117" i="4"/>
  <c r="AZ117" i="4" s="1"/>
  <c r="AC117" i="4"/>
  <c r="AY117" i="4" s="1"/>
  <c r="AB117" i="4"/>
  <c r="AX117" i="4" s="1"/>
  <c r="AV116" i="4"/>
  <c r="BR116" i="4" s="1"/>
  <c r="AU116" i="4"/>
  <c r="BQ116" i="4" s="1"/>
  <c r="AT116" i="4"/>
  <c r="BP116" i="4" s="1"/>
  <c r="AS116" i="4"/>
  <c r="BO116" i="4" s="1"/>
  <c r="AR116" i="4"/>
  <c r="BN116" i="4" s="1"/>
  <c r="AQ116" i="4"/>
  <c r="BM116" i="4" s="1"/>
  <c r="AP116" i="4"/>
  <c r="BL116" i="4" s="1"/>
  <c r="AO116" i="4"/>
  <c r="BK116" i="4" s="1"/>
  <c r="AN116" i="4"/>
  <c r="BJ116" i="4" s="1"/>
  <c r="AM116" i="4"/>
  <c r="BI116" i="4" s="1"/>
  <c r="AL116" i="4"/>
  <c r="BH116" i="4" s="1"/>
  <c r="AK116" i="4"/>
  <c r="BG116" i="4" s="1"/>
  <c r="AJ116" i="4"/>
  <c r="BF116" i="4" s="1"/>
  <c r="AI116" i="4"/>
  <c r="BE116" i="4" s="1"/>
  <c r="AH116" i="4"/>
  <c r="BD116" i="4" s="1"/>
  <c r="AG116" i="4"/>
  <c r="BC116" i="4" s="1"/>
  <c r="AF116" i="4"/>
  <c r="BB116" i="4" s="1"/>
  <c r="AE116" i="4"/>
  <c r="BA116" i="4" s="1"/>
  <c r="AD116" i="4"/>
  <c r="AZ116" i="4" s="1"/>
  <c r="AC116" i="4"/>
  <c r="AY116" i="4" s="1"/>
  <c r="AB116" i="4"/>
  <c r="AX116" i="4" s="1"/>
  <c r="AV115" i="4"/>
  <c r="BR115" i="4" s="1"/>
  <c r="AU115" i="4"/>
  <c r="BQ115" i="4" s="1"/>
  <c r="AT115" i="4"/>
  <c r="BP115" i="4" s="1"/>
  <c r="AS115" i="4"/>
  <c r="BO115" i="4" s="1"/>
  <c r="AR115" i="4"/>
  <c r="BN115" i="4" s="1"/>
  <c r="AQ115" i="4"/>
  <c r="BM115" i="4" s="1"/>
  <c r="AP115" i="4"/>
  <c r="BL115" i="4" s="1"/>
  <c r="AO115" i="4"/>
  <c r="BK115" i="4" s="1"/>
  <c r="AN115" i="4"/>
  <c r="BJ115" i="4" s="1"/>
  <c r="AM115" i="4"/>
  <c r="BI115" i="4" s="1"/>
  <c r="AL115" i="4"/>
  <c r="BH115" i="4" s="1"/>
  <c r="AK115" i="4"/>
  <c r="BG115" i="4" s="1"/>
  <c r="AJ115" i="4"/>
  <c r="BF115" i="4" s="1"/>
  <c r="AI115" i="4"/>
  <c r="BE115" i="4" s="1"/>
  <c r="AH115" i="4"/>
  <c r="BD115" i="4" s="1"/>
  <c r="AG115" i="4"/>
  <c r="BC115" i="4" s="1"/>
  <c r="AF115" i="4"/>
  <c r="BB115" i="4" s="1"/>
  <c r="AE115" i="4"/>
  <c r="BA115" i="4" s="1"/>
  <c r="AD115" i="4"/>
  <c r="AZ115" i="4" s="1"/>
  <c r="AC115" i="4"/>
  <c r="AY115" i="4" s="1"/>
  <c r="AB115" i="4"/>
  <c r="AX115" i="4" s="1"/>
  <c r="AV114" i="4"/>
  <c r="BR114" i="4" s="1"/>
  <c r="AU114" i="4"/>
  <c r="BQ114" i="4" s="1"/>
  <c r="AT114" i="4"/>
  <c r="BP114" i="4" s="1"/>
  <c r="AS114" i="4"/>
  <c r="BO114" i="4" s="1"/>
  <c r="AR114" i="4"/>
  <c r="BN114" i="4" s="1"/>
  <c r="AQ114" i="4"/>
  <c r="BM114" i="4" s="1"/>
  <c r="AP114" i="4"/>
  <c r="BL114" i="4" s="1"/>
  <c r="AO114" i="4"/>
  <c r="BK114" i="4" s="1"/>
  <c r="AN114" i="4"/>
  <c r="BJ114" i="4" s="1"/>
  <c r="AM114" i="4"/>
  <c r="BI114" i="4" s="1"/>
  <c r="AL114" i="4"/>
  <c r="BH114" i="4" s="1"/>
  <c r="AK114" i="4"/>
  <c r="BG114" i="4" s="1"/>
  <c r="AJ114" i="4"/>
  <c r="BF114" i="4" s="1"/>
  <c r="AI114" i="4"/>
  <c r="BE114" i="4" s="1"/>
  <c r="AH114" i="4"/>
  <c r="BD114" i="4" s="1"/>
  <c r="AG114" i="4"/>
  <c r="BC114" i="4" s="1"/>
  <c r="AF114" i="4"/>
  <c r="BB114" i="4" s="1"/>
  <c r="AE114" i="4"/>
  <c r="BA114" i="4" s="1"/>
  <c r="AD114" i="4"/>
  <c r="AZ114" i="4" s="1"/>
  <c r="AC114" i="4"/>
  <c r="AY114" i="4" s="1"/>
  <c r="AB114" i="4"/>
  <c r="AX114" i="4" s="1"/>
  <c r="AV113" i="4"/>
  <c r="BR113" i="4" s="1"/>
  <c r="AU113" i="4"/>
  <c r="BQ113" i="4" s="1"/>
  <c r="AT113" i="4"/>
  <c r="BP113" i="4" s="1"/>
  <c r="AS113" i="4"/>
  <c r="BO113" i="4" s="1"/>
  <c r="AR113" i="4"/>
  <c r="BN113" i="4" s="1"/>
  <c r="AQ113" i="4"/>
  <c r="BM113" i="4" s="1"/>
  <c r="AP113" i="4"/>
  <c r="BL113" i="4" s="1"/>
  <c r="AO113" i="4"/>
  <c r="BK113" i="4" s="1"/>
  <c r="AN113" i="4"/>
  <c r="BJ113" i="4" s="1"/>
  <c r="AM113" i="4"/>
  <c r="BI113" i="4" s="1"/>
  <c r="AL113" i="4"/>
  <c r="BH113" i="4" s="1"/>
  <c r="AK113" i="4"/>
  <c r="BG113" i="4" s="1"/>
  <c r="AJ113" i="4"/>
  <c r="BF113" i="4" s="1"/>
  <c r="AI113" i="4"/>
  <c r="BE113" i="4" s="1"/>
  <c r="AH113" i="4"/>
  <c r="BD113" i="4" s="1"/>
  <c r="AG113" i="4"/>
  <c r="BC113" i="4" s="1"/>
  <c r="AF113" i="4"/>
  <c r="BB113" i="4" s="1"/>
  <c r="AE113" i="4"/>
  <c r="BA113" i="4" s="1"/>
  <c r="AD113" i="4"/>
  <c r="AZ113" i="4" s="1"/>
  <c r="AC113" i="4"/>
  <c r="AY113" i="4" s="1"/>
  <c r="AB113" i="4"/>
  <c r="AX113" i="4" s="1"/>
  <c r="AV112" i="4"/>
  <c r="BR112" i="4" s="1"/>
  <c r="AU112" i="4"/>
  <c r="BQ112" i="4" s="1"/>
  <c r="AT112" i="4"/>
  <c r="BP112" i="4" s="1"/>
  <c r="AS112" i="4"/>
  <c r="BO112" i="4" s="1"/>
  <c r="AR112" i="4"/>
  <c r="BN112" i="4" s="1"/>
  <c r="AQ112" i="4"/>
  <c r="BM112" i="4" s="1"/>
  <c r="AP112" i="4"/>
  <c r="BL112" i="4" s="1"/>
  <c r="AO112" i="4"/>
  <c r="BK112" i="4" s="1"/>
  <c r="AN112" i="4"/>
  <c r="BJ112" i="4" s="1"/>
  <c r="AM112" i="4"/>
  <c r="BI112" i="4" s="1"/>
  <c r="AL112" i="4"/>
  <c r="BH112" i="4" s="1"/>
  <c r="AK112" i="4"/>
  <c r="BG112" i="4" s="1"/>
  <c r="AJ112" i="4"/>
  <c r="BF112" i="4" s="1"/>
  <c r="AI112" i="4"/>
  <c r="BE112" i="4" s="1"/>
  <c r="AH112" i="4"/>
  <c r="BD112" i="4" s="1"/>
  <c r="AG112" i="4"/>
  <c r="BC112" i="4" s="1"/>
  <c r="AF112" i="4"/>
  <c r="BB112" i="4" s="1"/>
  <c r="AE112" i="4"/>
  <c r="BA112" i="4" s="1"/>
  <c r="AD112" i="4"/>
  <c r="AZ112" i="4" s="1"/>
  <c r="AC112" i="4"/>
  <c r="AY112" i="4" s="1"/>
  <c r="AB112" i="4"/>
  <c r="AX112" i="4" s="1"/>
  <c r="AV111" i="4"/>
  <c r="BR111" i="4" s="1"/>
  <c r="AU111" i="4"/>
  <c r="BQ111" i="4" s="1"/>
  <c r="AT111" i="4"/>
  <c r="BP111" i="4" s="1"/>
  <c r="AS111" i="4"/>
  <c r="BO111" i="4" s="1"/>
  <c r="AR111" i="4"/>
  <c r="BN111" i="4" s="1"/>
  <c r="AQ111" i="4"/>
  <c r="BM111" i="4" s="1"/>
  <c r="AP111" i="4"/>
  <c r="BL111" i="4" s="1"/>
  <c r="AO111" i="4"/>
  <c r="BK111" i="4" s="1"/>
  <c r="AN111" i="4"/>
  <c r="BJ111" i="4" s="1"/>
  <c r="AM111" i="4"/>
  <c r="BI111" i="4" s="1"/>
  <c r="AL111" i="4"/>
  <c r="BH111" i="4" s="1"/>
  <c r="AK111" i="4"/>
  <c r="BG111" i="4" s="1"/>
  <c r="AJ111" i="4"/>
  <c r="BF111" i="4" s="1"/>
  <c r="AI111" i="4"/>
  <c r="BE111" i="4" s="1"/>
  <c r="AH111" i="4"/>
  <c r="BD111" i="4" s="1"/>
  <c r="AG111" i="4"/>
  <c r="BC111" i="4" s="1"/>
  <c r="AF111" i="4"/>
  <c r="BB111" i="4" s="1"/>
  <c r="AE111" i="4"/>
  <c r="BA111" i="4" s="1"/>
  <c r="AD111" i="4"/>
  <c r="AZ111" i="4" s="1"/>
  <c r="AC111" i="4"/>
  <c r="AY111" i="4" s="1"/>
  <c r="AB111" i="4"/>
  <c r="AX111" i="4" s="1"/>
  <c r="AV110" i="4"/>
  <c r="BR110" i="4" s="1"/>
  <c r="AU110" i="4"/>
  <c r="BQ110" i="4" s="1"/>
  <c r="AT110" i="4"/>
  <c r="BP110" i="4" s="1"/>
  <c r="AS110" i="4"/>
  <c r="BO110" i="4" s="1"/>
  <c r="AR110" i="4"/>
  <c r="BN110" i="4" s="1"/>
  <c r="AQ110" i="4"/>
  <c r="BM110" i="4" s="1"/>
  <c r="AP110" i="4"/>
  <c r="BL110" i="4" s="1"/>
  <c r="AO110" i="4"/>
  <c r="BK110" i="4" s="1"/>
  <c r="AN110" i="4"/>
  <c r="BJ110" i="4" s="1"/>
  <c r="AM110" i="4"/>
  <c r="BI110" i="4" s="1"/>
  <c r="AL110" i="4"/>
  <c r="BH110" i="4" s="1"/>
  <c r="AK110" i="4"/>
  <c r="BG110" i="4" s="1"/>
  <c r="AJ110" i="4"/>
  <c r="BF110" i="4" s="1"/>
  <c r="AI110" i="4"/>
  <c r="BE110" i="4" s="1"/>
  <c r="AH110" i="4"/>
  <c r="BD110" i="4" s="1"/>
  <c r="AG110" i="4"/>
  <c r="BC110" i="4" s="1"/>
  <c r="AF110" i="4"/>
  <c r="BB110" i="4" s="1"/>
  <c r="AE110" i="4"/>
  <c r="BA110" i="4" s="1"/>
  <c r="AD110" i="4"/>
  <c r="AZ110" i="4" s="1"/>
  <c r="AC110" i="4"/>
  <c r="AY110" i="4" s="1"/>
  <c r="AB110" i="4"/>
  <c r="AX110" i="4" s="1"/>
  <c r="AV109" i="4"/>
  <c r="BR109" i="4" s="1"/>
  <c r="AU109" i="4"/>
  <c r="BQ109" i="4" s="1"/>
  <c r="AT109" i="4"/>
  <c r="BP109" i="4" s="1"/>
  <c r="AS109" i="4"/>
  <c r="BO109" i="4" s="1"/>
  <c r="AR109" i="4"/>
  <c r="BN109" i="4" s="1"/>
  <c r="AQ109" i="4"/>
  <c r="BM109" i="4" s="1"/>
  <c r="AP109" i="4"/>
  <c r="BL109" i="4" s="1"/>
  <c r="AO109" i="4"/>
  <c r="BK109" i="4" s="1"/>
  <c r="AN109" i="4"/>
  <c r="BJ109" i="4" s="1"/>
  <c r="AM109" i="4"/>
  <c r="BI109" i="4" s="1"/>
  <c r="AL109" i="4"/>
  <c r="BH109" i="4" s="1"/>
  <c r="AK109" i="4"/>
  <c r="BG109" i="4" s="1"/>
  <c r="AJ109" i="4"/>
  <c r="BF109" i="4" s="1"/>
  <c r="AI109" i="4"/>
  <c r="BE109" i="4" s="1"/>
  <c r="AH109" i="4"/>
  <c r="BD109" i="4" s="1"/>
  <c r="AG109" i="4"/>
  <c r="BC109" i="4" s="1"/>
  <c r="AF109" i="4"/>
  <c r="BB109" i="4" s="1"/>
  <c r="AE109" i="4"/>
  <c r="BA109" i="4" s="1"/>
  <c r="AD109" i="4"/>
  <c r="AZ109" i="4" s="1"/>
  <c r="AC109" i="4"/>
  <c r="AY109" i="4" s="1"/>
  <c r="AB109" i="4"/>
  <c r="AX109" i="4" s="1"/>
  <c r="AV108" i="4"/>
  <c r="BR108" i="4" s="1"/>
  <c r="AU108" i="4"/>
  <c r="BQ108" i="4" s="1"/>
  <c r="AT108" i="4"/>
  <c r="BP108" i="4" s="1"/>
  <c r="AS108" i="4"/>
  <c r="BO108" i="4" s="1"/>
  <c r="AR108" i="4"/>
  <c r="BN108" i="4" s="1"/>
  <c r="AQ108" i="4"/>
  <c r="BM108" i="4" s="1"/>
  <c r="AP108" i="4"/>
  <c r="BL108" i="4" s="1"/>
  <c r="AO108" i="4"/>
  <c r="BK108" i="4" s="1"/>
  <c r="AN108" i="4"/>
  <c r="BJ108" i="4" s="1"/>
  <c r="AM108" i="4"/>
  <c r="BI108" i="4" s="1"/>
  <c r="AL108" i="4"/>
  <c r="BH108" i="4" s="1"/>
  <c r="AK108" i="4"/>
  <c r="BG108" i="4" s="1"/>
  <c r="AJ108" i="4"/>
  <c r="BF108" i="4" s="1"/>
  <c r="AI108" i="4"/>
  <c r="BE108" i="4" s="1"/>
  <c r="AH108" i="4"/>
  <c r="BD108" i="4" s="1"/>
  <c r="AG108" i="4"/>
  <c r="BC108" i="4" s="1"/>
  <c r="AF108" i="4"/>
  <c r="BB108" i="4" s="1"/>
  <c r="AE108" i="4"/>
  <c r="BA108" i="4" s="1"/>
  <c r="AD108" i="4"/>
  <c r="AZ108" i="4" s="1"/>
  <c r="AC108" i="4"/>
  <c r="AY108" i="4" s="1"/>
  <c r="AB108" i="4"/>
  <c r="AX108" i="4" s="1"/>
  <c r="AV107" i="4"/>
  <c r="BR107" i="4" s="1"/>
  <c r="AU107" i="4"/>
  <c r="BQ107" i="4" s="1"/>
  <c r="AT107" i="4"/>
  <c r="BP107" i="4" s="1"/>
  <c r="AS107" i="4"/>
  <c r="BO107" i="4" s="1"/>
  <c r="AR107" i="4"/>
  <c r="BN107" i="4" s="1"/>
  <c r="AQ107" i="4"/>
  <c r="BM107" i="4" s="1"/>
  <c r="AP107" i="4"/>
  <c r="BL107" i="4" s="1"/>
  <c r="AO107" i="4"/>
  <c r="BK107" i="4" s="1"/>
  <c r="AN107" i="4"/>
  <c r="BJ107" i="4" s="1"/>
  <c r="AM107" i="4"/>
  <c r="BI107" i="4" s="1"/>
  <c r="AL107" i="4"/>
  <c r="BH107" i="4" s="1"/>
  <c r="AK107" i="4"/>
  <c r="BG107" i="4" s="1"/>
  <c r="AJ107" i="4"/>
  <c r="BF107" i="4" s="1"/>
  <c r="AI107" i="4"/>
  <c r="BE107" i="4" s="1"/>
  <c r="AH107" i="4"/>
  <c r="BD107" i="4" s="1"/>
  <c r="AG107" i="4"/>
  <c r="BC107" i="4" s="1"/>
  <c r="AF107" i="4"/>
  <c r="BB107" i="4" s="1"/>
  <c r="AE107" i="4"/>
  <c r="BA107" i="4" s="1"/>
  <c r="AD107" i="4"/>
  <c r="AZ107" i="4" s="1"/>
  <c r="AC107" i="4"/>
  <c r="AY107" i="4" s="1"/>
  <c r="AB107" i="4"/>
  <c r="AX107" i="4" s="1"/>
  <c r="AV106" i="4"/>
  <c r="BR106" i="4" s="1"/>
  <c r="AU106" i="4"/>
  <c r="BQ106" i="4" s="1"/>
  <c r="AT106" i="4"/>
  <c r="BP106" i="4" s="1"/>
  <c r="AS106" i="4"/>
  <c r="BO106" i="4" s="1"/>
  <c r="AR106" i="4"/>
  <c r="BN106" i="4" s="1"/>
  <c r="AQ106" i="4"/>
  <c r="BM106" i="4" s="1"/>
  <c r="AP106" i="4"/>
  <c r="BL106" i="4" s="1"/>
  <c r="AO106" i="4"/>
  <c r="BK106" i="4" s="1"/>
  <c r="AN106" i="4"/>
  <c r="BJ106" i="4" s="1"/>
  <c r="AM106" i="4"/>
  <c r="BI106" i="4" s="1"/>
  <c r="AL106" i="4"/>
  <c r="BH106" i="4" s="1"/>
  <c r="AK106" i="4"/>
  <c r="BG106" i="4" s="1"/>
  <c r="AJ106" i="4"/>
  <c r="BF106" i="4" s="1"/>
  <c r="AI106" i="4"/>
  <c r="BE106" i="4" s="1"/>
  <c r="AH106" i="4"/>
  <c r="BD106" i="4" s="1"/>
  <c r="AG106" i="4"/>
  <c r="BC106" i="4" s="1"/>
  <c r="AF106" i="4"/>
  <c r="BB106" i="4" s="1"/>
  <c r="AE106" i="4"/>
  <c r="BA106" i="4" s="1"/>
  <c r="AD106" i="4"/>
  <c r="AZ106" i="4" s="1"/>
  <c r="AC106" i="4"/>
  <c r="AY106" i="4" s="1"/>
  <c r="AB106" i="4"/>
  <c r="AX106" i="4" s="1"/>
  <c r="AV105" i="4"/>
  <c r="BR105" i="4" s="1"/>
  <c r="AU105" i="4"/>
  <c r="BQ105" i="4" s="1"/>
  <c r="AT105" i="4"/>
  <c r="BP105" i="4" s="1"/>
  <c r="AS105" i="4"/>
  <c r="BO105" i="4" s="1"/>
  <c r="AR105" i="4"/>
  <c r="BN105" i="4" s="1"/>
  <c r="AQ105" i="4"/>
  <c r="BM105" i="4" s="1"/>
  <c r="AP105" i="4"/>
  <c r="BL105" i="4" s="1"/>
  <c r="AO105" i="4"/>
  <c r="BK105" i="4" s="1"/>
  <c r="AN105" i="4"/>
  <c r="BJ105" i="4" s="1"/>
  <c r="AM105" i="4"/>
  <c r="BI105" i="4" s="1"/>
  <c r="AL105" i="4"/>
  <c r="BH105" i="4" s="1"/>
  <c r="AK105" i="4"/>
  <c r="BG105" i="4" s="1"/>
  <c r="AJ105" i="4"/>
  <c r="BF105" i="4" s="1"/>
  <c r="AI105" i="4"/>
  <c r="BE105" i="4" s="1"/>
  <c r="AH105" i="4"/>
  <c r="BD105" i="4" s="1"/>
  <c r="AG105" i="4"/>
  <c r="BC105" i="4" s="1"/>
  <c r="AF105" i="4"/>
  <c r="BB105" i="4" s="1"/>
  <c r="AE105" i="4"/>
  <c r="BA105" i="4" s="1"/>
  <c r="AD105" i="4"/>
  <c r="AZ105" i="4" s="1"/>
  <c r="AC105" i="4"/>
  <c r="AY105" i="4" s="1"/>
  <c r="AB105" i="4"/>
  <c r="AX105" i="4" s="1"/>
  <c r="AV104" i="4"/>
  <c r="BR104" i="4" s="1"/>
  <c r="AU104" i="4"/>
  <c r="BQ104" i="4" s="1"/>
  <c r="AT104" i="4"/>
  <c r="BP104" i="4" s="1"/>
  <c r="AS104" i="4"/>
  <c r="BO104" i="4" s="1"/>
  <c r="AR104" i="4"/>
  <c r="BN104" i="4" s="1"/>
  <c r="AQ104" i="4"/>
  <c r="BM104" i="4" s="1"/>
  <c r="AP104" i="4"/>
  <c r="BL104" i="4" s="1"/>
  <c r="AO104" i="4"/>
  <c r="BK104" i="4" s="1"/>
  <c r="AN104" i="4"/>
  <c r="BJ104" i="4" s="1"/>
  <c r="AM104" i="4"/>
  <c r="BI104" i="4" s="1"/>
  <c r="AL104" i="4"/>
  <c r="BH104" i="4" s="1"/>
  <c r="AK104" i="4"/>
  <c r="BG104" i="4" s="1"/>
  <c r="AJ104" i="4"/>
  <c r="BF104" i="4" s="1"/>
  <c r="AI104" i="4"/>
  <c r="BE104" i="4" s="1"/>
  <c r="AH104" i="4"/>
  <c r="BD104" i="4" s="1"/>
  <c r="AG104" i="4"/>
  <c r="BC104" i="4" s="1"/>
  <c r="AF104" i="4"/>
  <c r="BB104" i="4" s="1"/>
  <c r="AE104" i="4"/>
  <c r="BA104" i="4" s="1"/>
  <c r="AD104" i="4"/>
  <c r="AZ104" i="4" s="1"/>
  <c r="AC104" i="4"/>
  <c r="AY104" i="4" s="1"/>
  <c r="AB104" i="4"/>
  <c r="AX104" i="4" s="1"/>
  <c r="AV103" i="4"/>
  <c r="BR103" i="4" s="1"/>
  <c r="AU103" i="4"/>
  <c r="BQ103" i="4" s="1"/>
  <c r="AT103" i="4"/>
  <c r="BP103" i="4" s="1"/>
  <c r="AS103" i="4"/>
  <c r="BO103" i="4" s="1"/>
  <c r="AR103" i="4"/>
  <c r="BN103" i="4" s="1"/>
  <c r="AQ103" i="4"/>
  <c r="BM103" i="4" s="1"/>
  <c r="AP103" i="4"/>
  <c r="BL103" i="4" s="1"/>
  <c r="AO103" i="4"/>
  <c r="BK103" i="4" s="1"/>
  <c r="AN103" i="4"/>
  <c r="BJ103" i="4" s="1"/>
  <c r="AM103" i="4"/>
  <c r="BI103" i="4" s="1"/>
  <c r="AL103" i="4"/>
  <c r="BH103" i="4" s="1"/>
  <c r="AK103" i="4"/>
  <c r="BG103" i="4" s="1"/>
  <c r="AJ103" i="4"/>
  <c r="BF103" i="4" s="1"/>
  <c r="AI103" i="4"/>
  <c r="BE103" i="4" s="1"/>
  <c r="AH103" i="4"/>
  <c r="BD103" i="4" s="1"/>
  <c r="AG103" i="4"/>
  <c r="BC103" i="4" s="1"/>
  <c r="AF103" i="4"/>
  <c r="BB103" i="4" s="1"/>
  <c r="AE103" i="4"/>
  <c r="BA103" i="4" s="1"/>
  <c r="AD103" i="4"/>
  <c r="AZ103" i="4" s="1"/>
  <c r="AC103" i="4"/>
  <c r="AY103" i="4" s="1"/>
  <c r="AB103" i="4"/>
  <c r="AX103" i="4" s="1"/>
  <c r="AV102" i="4"/>
  <c r="BR102" i="4" s="1"/>
  <c r="AU102" i="4"/>
  <c r="BQ102" i="4" s="1"/>
  <c r="AT102" i="4"/>
  <c r="BP102" i="4" s="1"/>
  <c r="AS102" i="4"/>
  <c r="BO102" i="4" s="1"/>
  <c r="AR102" i="4"/>
  <c r="BN102" i="4" s="1"/>
  <c r="AQ102" i="4"/>
  <c r="BM102" i="4" s="1"/>
  <c r="AP102" i="4"/>
  <c r="BL102" i="4" s="1"/>
  <c r="AO102" i="4"/>
  <c r="BK102" i="4" s="1"/>
  <c r="AN102" i="4"/>
  <c r="BJ102" i="4" s="1"/>
  <c r="AM102" i="4"/>
  <c r="BI102" i="4" s="1"/>
  <c r="AL102" i="4"/>
  <c r="BH102" i="4" s="1"/>
  <c r="AK102" i="4"/>
  <c r="BG102" i="4" s="1"/>
  <c r="AJ102" i="4"/>
  <c r="BF102" i="4" s="1"/>
  <c r="AI102" i="4"/>
  <c r="BE102" i="4" s="1"/>
  <c r="AH102" i="4"/>
  <c r="BD102" i="4" s="1"/>
  <c r="AG102" i="4"/>
  <c r="BC102" i="4" s="1"/>
  <c r="AF102" i="4"/>
  <c r="BB102" i="4" s="1"/>
  <c r="AE102" i="4"/>
  <c r="BA102" i="4" s="1"/>
  <c r="AD102" i="4"/>
  <c r="AZ102" i="4" s="1"/>
  <c r="AC102" i="4"/>
  <c r="AY102" i="4" s="1"/>
  <c r="AB102" i="4"/>
  <c r="AX102" i="4" s="1"/>
  <c r="AV101" i="4"/>
  <c r="BR101" i="4" s="1"/>
  <c r="AU101" i="4"/>
  <c r="BQ101" i="4" s="1"/>
  <c r="AT101" i="4"/>
  <c r="BP101" i="4" s="1"/>
  <c r="AS101" i="4"/>
  <c r="BO101" i="4" s="1"/>
  <c r="AR101" i="4"/>
  <c r="BN101" i="4" s="1"/>
  <c r="AQ101" i="4"/>
  <c r="BM101" i="4" s="1"/>
  <c r="AP101" i="4"/>
  <c r="BL101" i="4" s="1"/>
  <c r="AO101" i="4"/>
  <c r="BK101" i="4" s="1"/>
  <c r="AN101" i="4"/>
  <c r="BJ101" i="4" s="1"/>
  <c r="AM101" i="4"/>
  <c r="BI101" i="4" s="1"/>
  <c r="AL101" i="4"/>
  <c r="BH101" i="4" s="1"/>
  <c r="AK101" i="4"/>
  <c r="BG101" i="4" s="1"/>
  <c r="AJ101" i="4"/>
  <c r="BF101" i="4" s="1"/>
  <c r="AI101" i="4"/>
  <c r="BE101" i="4" s="1"/>
  <c r="AH101" i="4"/>
  <c r="BD101" i="4" s="1"/>
  <c r="AG101" i="4"/>
  <c r="BC101" i="4" s="1"/>
  <c r="AF101" i="4"/>
  <c r="BB101" i="4" s="1"/>
  <c r="AE101" i="4"/>
  <c r="BA101" i="4" s="1"/>
  <c r="AD101" i="4"/>
  <c r="AZ101" i="4" s="1"/>
  <c r="AC101" i="4"/>
  <c r="AY101" i="4" s="1"/>
  <c r="AB101" i="4"/>
  <c r="AX101" i="4" s="1"/>
  <c r="AV100" i="4"/>
  <c r="BR100" i="4" s="1"/>
  <c r="AU100" i="4"/>
  <c r="BQ100" i="4" s="1"/>
  <c r="AT100" i="4"/>
  <c r="BP100" i="4" s="1"/>
  <c r="AS100" i="4"/>
  <c r="BO100" i="4" s="1"/>
  <c r="AR100" i="4"/>
  <c r="BN100" i="4" s="1"/>
  <c r="AQ100" i="4"/>
  <c r="BM100" i="4" s="1"/>
  <c r="AP100" i="4"/>
  <c r="BL100" i="4" s="1"/>
  <c r="AO100" i="4"/>
  <c r="BK100" i="4" s="1"/>
  <c r="AN100" i="4"/>
  <c r="BJ100" i="4" s="1"/>
  <c r="AM100" i="4"/>
  <c r="BI100" i="4" s="1"/>
  <c r="AL100" i="4"/>
  <c r="BH100" i="4" s="1"/>
  <c r="AK100" i="4"/>
  <c r="BG100" i="4" s="1"/>
  <c r="AJ100" i="4"/>
  <c r="BF100" i="4" s="1"/>
  <c r="AI100" i="4"/>
  <c r="BE100" i="4" s="1"/>
  <c r="AH100" i="4"/>
  <c r="BD100" i="4" s="1"/>
  <c r="AG100" i="4"/>
  <c r="BC100" i="4" s="1"/>
  <c r="AF100" i="4"/>
  <c r="BB100" i="4" s="1"/>
  <c r="AE100" i="4"/>
  <c r="BA100" i="4" s="1"/>
  <c r="AD100" i="4"/>
  <c r="AZ100" i="4" s="1"/>
  <c r="AC100" i="4"/>
  <c r="AY100" i="4" s="1"/>
  <c r="AB100" i="4"/>
  <c r="AX100" i="4" s="1"/>
  <c r="AV99" i="4"/>
  <c r="BR99" i="4" s="1"/>
  <c r="AU99" i="4"/>
  <c r="BQ99" i="4" s="1"/>
  <c r="AT99" i="4"/>
  <c r="BP99" i="4" s="1"/>
  <c r="AS99" i="4"/>
  <c r="BO99" i="4" s="1"/>
  <c r="AR99" i="4"/>
  <c r="BN99" i="4" s="1"/>
  <c r="AQ99" i="4"/>
  <c r="BM99" i="4" s="1"/>
  <c r="AP99" i="4"/>
  <c r="BL99" i="4" s="1"/>
  <c r="AO99" i="4"/>
  <c r="BK99" i="4" s="1"/>
  <c r="AN99" i="4"/>
  <c r="BJ99" i="4" s="1"/>
  <c r="AM99" i="4"/>
  <c r="BI99" i="4" s="1"/>
  <c r="AL99" i="4"/>
  <c r="BH99" i="4" s="1"/>
  <c r="AK99" i="4"/>
  <c r="BG99" i="4" s="1"/>
  <c r="AJ99" i="4"/>
  <c r="BF99" i="4" s="1"/>
  <c r="AI99" i="4"/>
  <c r="BE99" i="4" s="1"/>
  <c r="AH99" i="4"/>
  <c r="BD99" i="4" s="1"/>
  <c r="AG99" i="4"/>
  <c r="BC99" i="4" s="1"/>
  <c r="AF99" i="4"/>
  <c r="BB99" i="4" s="1"/>
  <c r="AE99" i="4"/>
  <c r="BA99" i="4" s="1"/>
  <c r="AD99" i="4"/>
  <c r="AZ99" i="4" s="1"/>
  <c r="AC99" i="4"/>
  <c r="AY99" i="4" s="1"/>
  <c r="AB99" i="4"/>
  <c r="AX99" i="4" s="1"/>
  <c r="AV98" i="4"/>
  <c r="BR98" i="4" s="1"/>
  <c r="AU98" i="4"/>
  <c r="BQ98" i="4" s="1"/>
  <c r="AT98" i="4"/>
  <c r="BP98" i="4" s="1"/>
  <c r="AS98" i="4"/>
  <c r="BO98" i="4" s="1"/>
  <c r="AR98" i="4"/>
  <c r="BN98" i="4" s="1"/>
  <c r="AQ98" i="4"/>
  <c r="BM98" i="4" s="1"/>
  <c r="AP98" i="4"/>
  <c r="BL98" i="4" s="1"/>
  <c r="AO98" i="4"/>
  <c r="BK98" i="4" s="1"/>
  <c r="AN98" i="4"/>
  <c r="BJ98" i="4" s="1"/>
  <c r="AM98" i="4"/>
  <c r="BI98" i="4" s="1"/>
  <c r="AL98" i="4"/>
  <c r="BH98" i="4" s="1"/>
  <c r="AK98" i="4"/>
  <c r="BG98" i="4" s="1"/>
  <c r="AJ98" i="4"/>
  <c r="BF98" i="4" s="1"/>
  <c r="AI98" i="4"/>
  <c r="BE98" i="4" s="1"/>
  <c r="AH98" i="4"/>
  <c r="BD98" i="4" s="1"/>
  <c r="AG98" i="4"/>
  <c r="BC98" i="4" s="1"/>
  <c r="AF98" i="4"/>
  <c r="BB98" i="4" s="1"/>
  <c r="AE98" i="4"/>
  <c r="BA98" i="4" s="1"/>
  <c r="AD98" i="4"/>
  <c r="AZ98" i="4" s="1"/>
  <c r="AC98" i="4"/>
  <c r="AY98" i="4" s="1"/>
  <c r="AB98" i="4"/>
  <c r="AX98" i="4" s="1"/>
  <c r="AV97" i="4"/>
  <c r="BR97" i="4" s="1"/>
  <c r="AU97" i="4"/>
  <c r="BQ97" i="4" s="1"/>
  <c r="AT97" i="4"/>
  <c r="BP97" i="4" s="1"/>
  <c r="AS97" i="4"/>
  <c r="BO97" i="4" s="1"/>
  <c r="AR97" i="4"/>
  <c r="BN97" i="4" s="1"/>
  <c r="AQ97" i="4"/>
  <c r="BM97" i="4" s="1"/>
  <c r="AP97" i="4"/>
  <c r="BL97" i="4" s="1"/>
  <c r="AO97" i="4"/>
  <c r="BK97" i="4" s="1"/>
  <c r="AN97" i="4"/>
  <c r="BJ97" i="4" s="1"/>
  <c r="AM97" i="4"/>
  <c r="BI97" i="4" s="1"/>
  <c r="AL97" i="4"/>
  <c r="BH97" i="4" s="1"/>
  <c r="AK97" i="4"/>
  <c r="BG97" i="4" s="1"/>
  <c r="AJ97" i="4"/>
  <c r="BF97" i="4" s="1"/>
  <c r="AI97" i="4"/>
  <c r="BE97" i="4" s="1"/>
  <c r="AH97" i="4"/>
  <c r="BD97" i="4" s="1"/>
  <c r="AG97" i="4"/>
  <c r="BC97" i="4" s="1"/>
  <c r="AF97" i="4"/>
  <c r="BB97" i="4" s="1"/>
  <c r="AE97" i="4"/>
  <c r="BA97" i="4" s="1"/>
  <c r="AD97" i="4"/>
  <c r="AZ97" i="4" s="1"/>
  <c r="AC97" i="4"/>
  <c r="AY97" i="4" s="1"/>
  <c r="AB97" i="4"/>
  <c r="AX97" i="4" s="1"/>
  <c r="AV96" i="4"/>
  <c r="BR96" i="4" s="1"/>
  <c r="AU96" i="4"/>
  <c r="BQ96" i="4" s="1"/>
  <c r="AT96" i="4"/>
  <c r="BP96" i="4" s="1"/>
  <c r="AS96" i="4"/>
  <c r="BO96" i="4" s="1"/>
  <c r="AR96" i="4"/>
  <c r="BN96" i="4" s="1"/>
  <c r="AQ96" i="4"/>
  <c r="BM96" i="4" s="1"/>
  <c r="AP96" i="4"/>
  <c r="BL96" i="4" s="1"/>
  <c r="AO96" i="4"/>
  <c r="BK96" i="4" s="1"/>
  <c r="AN96" i="4"/>
  <c r="BJ96" i="4" s="1"/>
  <c r="AM96" i="4"/>
  <c r="BI96" i="4" s="1"/>
  <c r="AL96" i="4"/>
  <c r="BH96" i="4" s="1"/>
  <c r="AK96" i="4"/>
  <c r="BG96" i="4" s="1"/>
  <c r="AJ96" i="4"/>
  <c r="BF96" i="4" s="1"/>
  <c r="AI96" i="4"/>
  <c r="BE96" i="4" s="1"/>
  <c r="AH96" i="4"/>
  <c r="BD96" i="4" s="1"/>
  <c r="AG96" i="4"/>
  <c r="BC96" i="4" s="1"/>
  <c r="AF96" i="4"/>
  <c r="BB96" i="4" s="1"/>
  <c r="AE96" i="4"/>
  <c r="BA96" i="4" s="1"/>
  <c r="AD96" i="4"/>
  <c r="AZ96" i="4" s="1"/>
  <c r="AC96" i="4"/>
  <c r="AY96" i="4" s="1"/>
  <c r="AB96" i="4"/>
  <c r="AX96" i="4" s="1"/>
  <c r="AV95" i="4"/>
  <c r="BR95" i="4" s="1"/>
  <c r="AU95" i="4"/>
  <c r="BQ95" i="4" s="1"/>
  <c r="AT95" i="4"/>
  <c r="BP95" i="4" s="1"/>
  <c r="AS95" i="4"/>
  <c r="BO95" i="4" s="1"/>
  <c r="AR95" i="4"/>
  <c r="BN95" i="4" s="1"/>
  <c r="AQ95" i="4"/>
  <c r="BM95" i="4" s="1"/>
  <c r="AP95" i="4"/>
  <c r="BL95" i="4" s="1"/>
  <c r="AO95" i="4"/>
  <c r="BK95" i="4" s="1"/>
  <c r="AN95" i="4"/>
  <c r="BJ95" i="4" s="1"/>
  <c r="AM95" i="4"/>
  <c r="BI95" i="4" s="1"/>
  <c r="AL95" i="4"/>
  <c r="BH95" i="4" s="1"/>
  <c r="AK95" i="4"/>
  <c r="BG95" i="4" s="1"/>
  <c r="AJ95" i="4"/>
  <c r="BF95" i="4" s="1"/>
  <c r="AI95" i="4"/>
  <c r="BE95" i="4" s="1"/>
  <c r="AH95" i="4"/>
  <c r="BD95" i="4" s="1"/>
  <c r="AG95" i="4"/>
  <c r="BC95" i="4" s="1"/>
  <c r="AF95" i="4"/>
  <c r="BB95" i="4" s="1"/>
  <c r="AE95" i="4"/>
  <c r="BA95" i="4" s="1"/>
  <c r="AD95" i="4"/>
  <c r="AZ95" i="4" s="1"/>
  <c r="AC95" i="4"/>
  <c r="AY95" i="4" s="1"/>
  <c r="AB95" i="4"/>
  <c r="AX95" i="4" s="1"/>
  <c r="AV94" i="4"/>
  <c r="BR94" i="4" s="1"/>
  <c r="AU94" i="4"/>
  <c r="BQ94" i="4" s="1"/>
  <c r="AT94" i="4"/>
  <c r="BP94" i="4" s="1"/>
  <c r="AS94" i="4"/>
  <c r="BO94" i="4" s="1"/>
  <c r="AR94" i="4"/>
  <c r="BN94" i="4" s="1"/>
  <c r="AQ94" i="4"/>
  <c r="BM94" i="4" s="1"/>
  <c r="AP94" i="4"/>
  <c r="BL94" i="4" s="1"/>
  <c r="AO94" i="4"/>
  <c r="BK94" i="4" s="1"/>
  <c r="AN94" i="4"/>
  <c r="BJ94" i="4" s="1"/>
  <c r="AM94" i="4"/>
  <c r="BI94" i="4" s="1"/>
  <c r="AL94" i="4"/>
  <c r="BH94" i="4" s="1"/>
  <c r="AK94" i="4"/>
  <c r="BG94" i="4" s="1"/>
  <c r="AJ94" i="4"/>
  <c r="BF94" i="4" s="1"/>
  <c r="AI94" i="4"/>
  <c r="BE94" i="4" s="1"/>
  <c r="AH94" i="4"/>
  <c r="BD94" i="4" s="1"/>
  <c r="AG94" i="4"/>
  <c r="BC94" i="4" s="1"/>
  <c r="AF94" i="4"/>
  <c r="BB94" i="4" s="1"/>
  <c r="AE94" i="4"/>
  <c r="BA94" i="4" s="1"/>
  <c r="AD94" i="4"/>
  <c r="AZ94" i="4" s="1"/>
  <c r="AC94" i="4"/>
  <c r="AY94" i="4" s="1"/>
  <c r="AB94" i="4"/>
  <c r="AX94" i="4" s="1"/>
  <c r="AV93" i="4"/>
  <c r="BR93" i="4" s="1"/>
  <c r="AU93" i="4"/>
  <c r="BQ93" i="4" s="1"/>
  <c r="AT93" i="4"/>
  <c r="BP93" i="4" s="1"/>
  <c r="AS93" i="4"/>
  <c r="BO93" i="4" s="1"/>
  <c r="AR93" i="4"/>
  <c r="BN93" i="4" s="1"/>
  <c r="AQ93" i="4"/>
  <c r="BM93" i="4" s="1"/>
  <c r="AP93" i="4"/>
  <c r="BL93" i="4" s="1"/>
  <c r="AO93" i="4"/>
  <c r="BK93" i="4" s="1"/>
  <c r="AN93" i="4"/>
  <c r="BJ93" i="4" s="1"/>
  <c r="AM93" i="4"/>
  <c r="BI93" i="4" s="1"/>
  <c r="AL93" i="4"/>
  <c r="BH93" i="4" s="1"/>
  <c r="AK93" i="4"/>
  <c r="BG93" i="4" s="1"/>
  <c r="AJ93" i="4"/>
  <c r="BF93" i="4" s="1"/>
  <c r="AI93" i="4"/>
  <c r="BE93" i="4" s="1"/>
  <c r="AH93" i="4"/>
  <c r="BD93" i="4" s="1"/>
  <c r="AG93" i="4"/>
  <c r="BC93" i="4" s="1"/>
  <c r="AF93" i="4"/>
  <c r="BB93" i="4" s="1"/>
  <c r="AE93" i="4"/>
  <c r="BA93" i="4" s="1"/>
  <c r="AD93" i="4"/>
  <c r="AZ93" i="4" s="1"/>
  <c r="AC93" i="4"/>
  <c r="AY93" i="4" s="1"/>
  <c r="AB93" i="4"/>
  <c r="AX93" i="4" s="1"/>
  <c r="AV92" i="4"/>
  <c r="BR92" i="4" s="1"/>
  <c r="AU92" i="4"/>
  <c r="BQ92" i="4" s="1"/>
  <c r="AT92" i="4"/>
  <c r="BP92" i="4" s="1"/>
  <c r="AS92" i="4"/>
  <c r="BO92" i="4" s="1"/>
  <c r="AR92" i="4"/>
  <c r="BN92" i="4" s="1"/>
  <c r="AQ92" i="4"/>
  <c r="BM92" i="4" s="1"/>
  <c r="AP92" i="4"/>
  <c r="BL92" i="4" s="1"/>
  <c r="AO92" i="4"/>
  <c r="BK92" i="4" s="1"/>
  <c r="AN92" i="4"/>
  <c r="BJ92" i="4" s="1"/>
  <c r="AM92" i="4"/>
  <c r="BI92" i="4" s="1"/>
  <c r="AL92" i="4"/>
  <c r="BH92" i="4" s="1"/>
  <c r="AK92" i="4"/>
  <c r="BG92" i="4" s="1"/>
  <c r="AJ92" i="4"/>
  <c r="BF92" i="4" s="1"/>
  <c r="AI92" i="4"/>
  <c r="BE92" i="4" s="1"/>
  <c r="AH92" i="4"/>
  <c r="BD92" i="4" s="1"/>
  <c r="AG92" i="4"/>
  <c r="BC92" i="4" s="1"/>
  <c r="AF92" i="4"/>
  <c r="BB92" i="4" s="1"/>
  <c r="AE92" i="4"/>
  <c r="BA92" i="4" s="1"/>
  <c r="AD92" i="4"/>
  <c r="AZ92" i="4" s="1"/>
  <c r="AC92" i="4"/>
  <c r="AY92" i="4" s="1"/>
  <c r="AB92" i="4"/>
  <c r="AX92" i="4" s="1"/>
  <c r="AV91" i="4"/>
  <c r="BR91" i="4" s="1"/>
  <c r="AU91" i="4"/>
  <c r="BQ91" i="4" s="1"/>
  <c r="AT91" i="4"/>
  <c r="BP91" i="4" s="1"/>
  <c r="AS91" i="4"/>
  <c r="BO91" i="4" s="1"/>
  <c r="AR91" i="4"/>
  <c r="BN91" i="4" s="1"/>
  <c r="AQ91" i="4"/>
  <c r="BM91" i="4" s="1"/>
  <c r="AP91" i="4"/>
  <c r="BL91" i="4" s="1"/>
  <c r="AO91" i="4"/>
  <c r="BK91" i="4" s="1"/>
  <c r="AN91" i="4"/>
  <c r="BJ91" i="4" s="1"/>
  <c r="AM91" i="4"/>
  <c r="BI91" i="4" s="1"/>
  <c r="AL91" i="4"/>
  <c r="BH91" i="4" s="1"/>
  <c r="AK91" i="4"/>
  <c r="BG91" i="4" s="1"/>
  <c r="AJ91" i="4"/>
  <c r="BF91" i="4" s="1"/>
  <c r="AI91" i="4"/>
  <c r="BE91" i="4" s="1"/>
  <c r="AH91" i="4"/>
  <c r="BD91" i="4" s="1"/>
  <c r="AG91" i="4"/>
  <c r="BC91" i="4" s="1"/>
  <c r="AF91" i="4"/>
  <c r="BB91" i="4" s="1"/>
  <c r="AE91" i="4"/>
  <c r="BA91" i="4" s="1"/>
  <c r="AD91" i="4"/>
  <c r="AZ91" i="4" s="1"/>
  <c r="AC91" i="4"/>
  <c r="AY91" i="4" s="1"/>
  <c r="AB91" i="4"/>
  <c r="AX91" i="4" s="1"/>
  <c r="AV90" i="4"/>
  <c r="BR90" i="4" s="1"/>
  <c r="AU90" i="4"/>
  <c r="BQ90" i="4" s="1"/>
  <c r="AT90" i="4"/>
  <c r="BP90" i="4" s="1"/>
  <c r="AS90" i="4"/>
  <c r="BO90" i="4" s="1"/>
  <c r="AR90" i="4"/>
  <c r="BN90" i="4" s="1"/>
  <c r="AQ90" i="4"/>
  <c r="BM90" i="4" s="1"/>
  <c r="AP90" i="4"/>
  <c r="BL90" i="4" s="1"/>
  <c r="AO90" i="4"/>
  <c r="BK90" i="4" s="1"/>
  <c r="AN90" i="4"/>
  <c r="BJ90" i="4" s="1"/>
  <c r="AM90" i="4"/>
  <c r="BI90" i="4" s="1"/>
  <c r="AL90" i="4"/>
  <c r="BH90" i="4" s="1"/>
  <c r="AK90" i="4"/>
  <c r="BG90" i="4" s="1"/>
  <c r="AJ90" i="4"/>
  <c r="BF90" i="4" s="1"/>
  <c r="AI90" i="4"/>
  <c r="BE90" i="4" s="1"/>
  <c r="AH90" i="4"/>
  <c r="BD90" i="4" s="1"/>
  <c r="AG90" i="4"/>
  <c r="BC90" i="4" s="1"/>
  <c r="AF90" i="4"/>
  <c r="BB90" i="4" s="1"/>
  <c r="AE90" i="4"/>
  <c r="BA90" i="4" s="1"/>
  <c r="AD90" i="4"/>
  <c r="AZ90" i="4" s="1"/>
  <c r="AC90" i="4"/>
  <c r="AY90" i="4" s="1"/>
  <c r="AB90" i="4"/>
  <c r="AX90" i="4" s="1"/>
  <c r="AV89" i="4"/>
  <c r="BR89" i="4" s="1"/>
  <c r="AU89" i="4"/>
  <c r="BQ89" i="4" s="1"/>
  <c r="AT89" i="4"/>
  <c r="BP89" i="4" s="1"/>
  <c r="AS89" i="4"/>
  <c r="BO89" i="4" s="1"/>
  <c r="AR89" i="4"/>
  <c r="BN89" i="4" s="1"/>
  <c r="AQ89" i="4"/>
  <c r="BM89" i="4" s="1"/>
  <c r="AP89" i="4"/>
  <c r="BL89" i="4" s="1"/>
  <c r="AO89" i="4"/>
  <c r="BK89" i="4" s="1"/>
  <c r="AN89" i="4"/>
  <c r="BJ89" i="4" s="1"/>
  <c r="AM89" i="4"/>
  <c r="BI89" i="4" s="1"/>
  <c r="AL89" i="4"/>
  <c r="BH89" i="4" s="1"/>
  <c r="AK89" i="4"/>
  <c r="BG89" i="4" s="1"/>
  <c r="AJ89" i="4"/>
  <c r="BF89" i="4" s="1"/>
  <c r="AI89" i="4"/>
  <c r="BE89" i="4" s="1"/>
  <c r="AH89" i="4"/>
  <c r="BD89" i="4" s="1"/>
  <c r="AG89" i="4"/>
  <c r="BC89" i="4" s="1"/>
  <c r="AF89" i="4"/>
  <c r="BB89" i="4" s="1"/>
  <c r="AE89" i="4"/>
  <c r="BA89" i="4" s="1"/>
  <c r="AD89" i="4"/>
  <c r="AZ89" i="4" s="1"/>
  <c r="AC89" i="4"/>
  <c r="AY89" i="4" s="1"/>
  <c r="AB89" i="4"/>
  <c r="AX89" i="4" s="1"/>
  <c r="AV88" i="4"/>
  <c r="BR88" i="4" s="1"/>
  <c r="AU88" i="4"/>
  <c r="BQ88" i="4" s="1"/>
  <c r="AT88" i="4"/>
  <c r="BP88" i="4" s="1"/>
  <c r="AS88" i="4"/>
  <c r="BO88" i="4" s="1"/>
  <c r="AR88" i="4"/>
  <c r="BN88" i="4" s="1"/>
  <c r="AQ88" i="4"/>
  <c r="BM88" i="4" s="1"/>
  <c r="AP88" i="4"/>
  <c r="BL88" i="4" s="1"/>
  <c r="AO88" i="4"/>
  <c r="BK88" i="4" s="1"/>
  <c r="AN88" i="4"/>
  <c r="BJ88" i="4" s="1"/>
  <c r="AM88" i="4"/>
  <c r="BI88" i="4" s="1"/>
  <c r="AL88" i="4"/>
  <c r="BH88" i="4" s="1"/>
  <c r="AK88" i="4"/>
  <c r="BG88" i="4" s="1"/>
  <c r="AJ88" i="4"/>
  <c r="BF88" i="4" s="1"/>
  <c r="AI88" i="4"/>
  <c r="BE88" i="4" s="1"/>
  <c r="AH88" i="4"/>
  <c r="BD88" i="4" s="1"/>
  <c r="AG88" i="4"/>
  <c r="BC88" i="4" s="1"/>
  <c r="AF88" i="4"/>
  <c r="BB88" i="4" s="1"/>
  <c r="AE88" i="4"/>
  <c r="BA88" i="4" s="1"/>
  <c r="AD88" i="4"/>
  <c r="AZ88" i="4" s="1"/>
  <c r="AC88" i="4"/>
  <c r="AY88" i="4" s="1"/>
  <c r="AB88" i="4"/>
  <c r="AX88" i="4" s="1"/>
  <c r="AV87" i="4"/>
  <c r="BR87" i="4" s="1"/>
  <c r="AU87" i="4"/>
  <c r="BQ87" i="4" s="1"/>
  <c r="AT87" i="4"/>
  <c r="BP87" i="4" s="1"/>
  <c r="AS87" i="4"/>
  <c r="BO87" i="4" s="1"/>
  <c r="AR87" i="4"/>
  <c r="BN87" i="4" s="1"/>
  <c r="AQ87" i="4"/>
  <c r="BM87" i="4" s="1"/>
  <c r="AP87" i="4"/>
  <c r="BL87" i="4" s="1"/>
  <c r="AO87" i="4"/>
  <c r="BK87" i="4" s="1"/>
  <c r="AN87" i="4"/>
  <c r="BJ87" i="4" s="1"/>
  <c r="AM87" i="4"/>
  <c r="BI87" i="4" s="1"/>
  <c r="AL87" i="4"/>
  <c r="BH87" i="4" s="1"/>
  <c r="AK87" i="4"/>
  <c r="BG87" i="4" s="1"/>
  <c r="AJ87" i="4"/>
  <c r="BF87" i="4" s="1"/>
  <c r="AI87" i="4"/>
  <c r="BE87" i="4" s="1"/>
  <c r="AH87" i="4"/>
  <c r="BD87" i="4" s="1"/>
  <c r="AG87" i="4"/>
  <c r="BC87" i="4" s="1"/>
  <c r="AF87" i="4"/>
  <c r="BB87" i="4" s="1"/>
  <c r="AE87" i="4"/>
  <c r="BA87" i="4" s="1"/>
  <c r="AD87" i="4"/>
  <c r="AZ87" i="4" s="1"/>
  <c r="AC87" i="4"/>
  <c r="AY87" i="4" s="1"/>
  <c r="AB87" i="4"/>
  <c r="AX87" i="4" s="1"/>
  <c r="AV86" i="4"/>
  <c r="BR86" i="4" s="1"/>
  <c r="AU86" i="4"/>
  <c r="BQ86" i="4" s="1"/>
  <c r="AT86" i="4"/>
  <c r="BP86" i="4" s="1"/>
  <c r="AS86" i="4"/>
  <c r="BO86" i="4" s="1"/>
  <c r="AR86" i="4"/>
  <c r="BN86" i="4" s="1"/>
  <c r="AQ86" i="4"/>
  <c r="BM86" i="4" s="1"/>
  <c r="AP86" i="4"/>
  <c r="BL86" i="4" s="1"/>
  <c r="AO86" i="4"/>
  <c r="BK86" i="4" s="1"/>
  <c r="AN86" i="4"/>
  <c r="BJ86" i="4" s="1"/>
  <c r="AM86" i="4"/>
  <c r="BI86" i="4" s="1"/>
  <c r="AL86" i="4"/>
  <c r="BH86" i="4" s="1"/>
  <c r="AK86" i="4"/>
  <c r="BG86" i="4" s="1"/>
  <c r="AJ86" i="4"/>
  <c r="BF86" i="4" s="1"/>
  <c r="AI86" i="4"/>
  <c r="BE86" i="4" s="1"/>
  <c r="AH86" i="4"/>
  <c r="BD86" i="4" s="1"/>
  <c r="AG86" i="4"/>
  <c r="BC86" i="4" s="1"/>
  <c r="AF86" i="4"/>
  <c r="BB86" i="4" s="1"/>
  <c r="AE86" i="4"/>
  <c r="BA86" i="4" s="1"/>
  <c r="AD86" i="4"/>
  <c r="AZ86" i="4" s="1"/>
  <c r="AC86" i="4"/>
  <c r="AY86" i="4" s="1"/>
  <c r="AB86" i="4"/>
  <c r="AX86" i="4" s="1"/>
  <c r="AV85" i="4"/>
  <c r="BR85" i="4" s="1"/>
  <c r="AU85" i="4"/>
  <c r="BQ85" i="4" s="1"/>
  <c r="AT85" i="4"/>
  <c r="BP85" i="4" s="1"/>
  <c r="AS85" i="4"/>
  <c r="BO85" i="4" s="1"/>
  <c r="AR85" i="4"/>
  <c r="BN85" i="4" s="1"/>
  <c r="AQ85" i="4"/>
  <c r="BM85" i="4" s="1"/>
  <c r="AP85" i="4"/>
  <c r="BL85" i="4" s="1"/>
  <c r="AO85" i="4"/>
  <c r="BK85" i="4" s="1"/>
  <c r="AN85" i="4"/>
  <c r="BJ85" i="4" s="1"/>
  <c r="AM85" i="4"/>
  <c r="BI85" i="4" s="1"/>
  <c r="AL85" i="4"/>
  <c r="BH85" i="4" s="1"/>
  <c r="AK85" i="4"/>
  <c r="BG85" i="4" s="1"/>
  <c r="AJ85" i="4"/>
  <c r="BF85" i="4" s="1"/>
  <c r="AI85" i="4"/>
  <c r="BE85" i="4" s="1"/>
  <c r="AH85" i="4"/>
  <c r="BD85" i="4" s="1"/>
  <c r="AG85" i="4"/>
  <c r="BC85" i="4" s="1"/>
  <c r="AF85" i="4"/>
  <c r="BB85" i="4" s="1"/>
  <c r="AE85" i="4"/>
  <c r="BA85" i="4" s="1"/>
  <c r="AD85" i="4"/>
  <c r="AZ85" i="4" s="1"/>
  <c r="AC85" i="4"/>
  <c r="AY85" i="4" s="1"/>
  <c r="AB85" i="4"/>
  <c r="AX85" i="4" s="1"/>
  <c r="AV84" i="4"/>
  <c r="BR84" i="4" s="1"/>
  <c r="AU84" i="4"/>
  <c r="BQ84" i="4" s="1"/>
  <c r="AT84" i="4"/>
  <c r="BP84" i="4" s="1"/>
  <c r="AS84" i="4"/>
  <c r="BO84" i="4" s="1"/>
  <c r="AR84" i="4"/>
  <c r="BN84" i="4" s="1"/>
  <c r="AQ84" i="4"/>
  <c r="BM84" i="4" s="1"/>
  <c r="AP84" i="4"/>
  <c r="BL84" i="4" s="1"/>
  <c r="AO84" i="4"/>
  <c r="BK84" i="4" s="1"/>
  <c r="AN84" i="4"/>
  <c r="BJ84" i="4" s="1"/>
  <c r="AM84" i="4"/>
  <c r="BI84" i="4" s="1"/>
  <c r="AL84" i="4"/>
  <c r="BH84" i="4" s="1"/>
  <c r="AK84" i="4"/>
  <c r="BG84" i="4" s="1"/>
  <c r="AJ84" i="4"/>
  <c r="BF84" i="4" s="1"/>
  <c r="AI84" i="4"/>
  <c r="BE84" i="4" s="1"/>
  <c r="AH84" i="4"/>
  <c r="BD84" i="4" s="1"/>
  <c r="AG84" i="4"/>
  <c r="BC84" i="4" s="1"/>
  <c r="AF84" i="4"/>
  <c r="BB84" i="4" s="1"/>
  <c r="AE84" i="4"/>
  <c r="BA84" i="4" s="1"/>
  <c r="AD84" i="4"/>
  <c r="AZ84" i="4" s="1"/>
  <c r="AC84" i="4"/>
  <c r="AY84" i="4" s="1"/>
  <c r="AB84" i="4"/>
  <c r="AX84" i="4" s="1"/>
  <c r="AV83" i="4"/>
  <c r="BR83" i="4" s="1"/>
  <c r="AU83" i="4"/>
  <c r="BQ83" i="4" s="1"/>
  <c r="AT83" i="4"/>
  <c r="BP83" i="4" s="1"/>
  <c r="AS83" i="4"/>
  <c r="BO83" i="4" s="1"/>
  <c r="AR83" i="4"/>
  <c r="BN83" i="4" s="1"/>
  <c r="AQ83" i="4"/>
  <c r="BM83" i="4" s="1"/>
  <c r="AP83" i="4"/>
  <c r="BL83" i="4" s="1"/>
  <c r="AO83" i="4"/>
  <c r="BK83" i="4" s="1"/>
  <c r="AN83" i="4"/>
  <c r="BJ83" i="4" s="1"/>
  <c r="AM83" i="4"/>
  <c r="BI83" i="4" s="1"/>
  <c r="AL83" i="4"/>
  <c r="BH83" i="4" s="1"/>
  <c r="AK83" i="4"/>
  <c r="BG83" i="4" s="1"/>
  <c r="AJ83" i="4"/>
  <c r="BF83" i="4" s="1"/>
  <c r="AI83" i="4"/>
  <c r="BE83" i="4" s="1"/>
  <c r="AH83" i="4"/>
  <c r="BD83" i="4" s="1"/>
  <c r="AG83" i="4"/>
  <c r="BC83" i="4" s="1"/>
  <c r="AF83" i="4"/>
  <c r="BB83" i="4" s="1"/>
  <c r="AE83" i="4"/>
  <c r="BA83" i="4" s="1"/>
  <c r="AD83" i="4"/>
  <c r="AZ83" i="4" s="1"/>
  <c r="AC83" i="4"/>
  <c r="AY83" i="4" s="1"/>
  <c r="AB83" i="4"/>
  <c r="AX83" i="4" s="1"/>
  <c r="AV82" i="4"/>
  <c r="BR82" i="4" s="1"/>
  <c r="AU82" i="4"/>
  <c r="BQ82" i="4" s="1"/>
  <c r="AT82" i="4"/>
  <c r="BP82" i="4" s="1"/>
  <c r="AS82" i="4"/>
  <c r="BO82" i="4" s="1"/>
  <c r="AR82" i="4"/>
  <c r="BN82" i="4" s="1"/>
  <c r="AQ82" i="4"/>
  <c r="BM82" i="4" s="1"/>
  <c r="AP82" i="4"/>
  <c r="BL82" i="4" s="1"/>
  <c r="AO82" i="4"/>
  <c r="BK82" i="4" s="1"/>
  <c r="AN82" i="4"/>
  <c r="BJ82" i="4" s="1"/>
  <c r="AM82" i="4"/>
  <c r="BI82" i="4" s="1"/>
  <c r="AL82" i="4"/>
  <c r="BH82" i="4" s="1"/>
  <c r="AK82" i="4"/>
  <c r="BG82" i="4" s="1"/>
  <c r="AJ82" i="4"/>
  <c r="BF82" i="4" s="1"/>
  <c r="AI82" i="4"/>
  <c r="BE82" i="4" s="1"/>
  <c r="AH82" i="4"/>
  <c r="BD82" i="4" s="1"/>
  <c r="AG82" i="4"/>
  <c r="BC82" i="4" s="1"/>
  <c r="AF82" i="4"/>
  <c r="BB82" i="4" s="1"/>
  <c r="AE82" i="4"/>
  <c r="BA82" i="4" s="1"/>
  <c r="AD82" i="4"/>
  <c r="AZ82" i="4" s="1"/>
  <c r="AC82" i="4"/>
  <c r="AY82" i="4" s="1"/>
  <c r="AB82" i="4"/>
  <c r="AX82" i="4" s="1"/>
  <c r="AV81" i="4"/>
  <c r="BR81" i="4" s="1"/>
  <c r="AU81" i="4"/>
  <c r="BQ81" i="4" s="1"/>
  <c r="AT81" i="4"/>
  <c r="BP81" i="4" s="1"/>
  <c r="AS81" i="4"/>
  <c r="BO81" i="4" s="1"/>
  <c r="AR81" i="4"/>
  <c r="BN81" i="4" s="1"/>
  <c r="AQ81" i="4"/>
  <c r="BM81" i="4" s="1"/>
  <c r="AP81" i="4"/>
  <c r="BL81" i="4" s="1"/>
  <c r="AO81" i="4"/>
  <c r="BK81" i="4" s="1"/>
  <c r="AN81" i="4"/>
  <c r="BJ81" i="4" s="1"/>
  <c r="AM81" i="4"/>
  <c r="BI81" i="4" s="1"/>
  <c r="AL81" i="4"/>
  <c r="BH81" i="4" s="1"/>
  <c r="AK81" i="4"/>
  <c r="BG81" i="4" s="1"/>
  <c r="AJ81" i="4"/>
  <c r="BF81" i="4" s="1"/>
  <c r="AI81" i="4"/>
  <c r="BE81" i="4" s="1"/>
  <c r="AH81" i="4"/>
  <c r="BD81" i="4" s="1"/>
  <c r="AG81" i="4"/>
  <c r="BC81" i="4" s="1"/>
  <c r="AF81" i="4"/>
  <c r="BB81" i="4" s="1"/>
  <c r="AE81" i="4"/>
  <c r="BA81" i="4" s="1"/>
  <c r="AD81" i="4"/>
  <c r="AZ81" i="4" s="1"/>
  <c r="AC81" i="4"/>
  <c r="AY81" i="4" s="1"/>
  <c r="AB81" i="4"/>
  <c r="AX81" i="4" s="1"/>
  <c r="AV80" i="4"/>
  <c r="BR80" i="4" s="1"/>
  <c r="AU80" i="4"/>
  <c r="BQ80" i="4" s="1"/>
  <c r="AT80" i="4"/>
  <c r="BP80" i="4" s="1"/>
  <c r="AS80" i="4"/>
  <c r="BO80" i="4" s="1"/>
  <c r="AR80" i="4"/>
  <c r="BN80" i="4" s="1"/>
  <c r="AQ80" i="4"/>
  <c r="BM80" i="4" s="1"/>
  <c r="AP80" i="4"/>
  <c r="BL80" i="4" s="1"/>
  <c r="AO80" i="4"/>
  <c r="BK80" i="4" s="1"/>
  <c r="AN80" i="4"/>
  <c r="BJ80" i="4" s="1"/>
  <c r="AM80" i="4"/>
  <c r="BI80" i="4" s="1"/>
  <c r="AL80" i="4"/>
  <c r="BH80" i="4" s="1"/>
  <c r="AK80" i="4"/>
  <c r="BG80" i="4" s="1"/>
  <c r="AJ80" i="4"/>
  <c r="BF80" i="4" s="1"/>
  <c r="AI80" i="4"/>
  <c r="BE80" i="4" s="1"/>
  <c r="AH80" i="4"/>
  <c r="BD80" i="4" s="1"/>
  <c r="AG80" i="4"/>
  <c r="BC80" i="4" s="1"/>
  <c r="AF80" i="4"/>
  <c r="BB80" i="4" s="1"/>
  <c r="AE80" i="4"/>
  <c r="BA80" i="4" s="1"/>
  <c r="AD80" i="4"/>
  <c r="AZ80" i="4" s="1"/>
  <c r="AC80" i="4"/>
  <c r="AY80" i="4" s="1"/>
  <c r="AB80" i="4"/>
  <c r="AX80" i="4" s="1"/>
  <c r="AV79" i="4"/>
  <c r="BR79" i="4" s="1"/>
  <c r="AU79" i="4"/>
  <c r="BQ79" i="4" s="1"/>
  <c r="AT79" i="4"/>
  <c r="BP79" i="4" s="1"/>
  <c r="AS79" i="4"/>
  <c r="BO79" i="4" s="1"/>
  <c r="AR79" i="4"/>
  <c r="BN79" i="4" s="1"/>
  <c r="AQ79" i="4"/>
  <c r="BM79" i="4" s="1"/>
  <c r="AP79" i="4"/>
  <c r="BL79" i="4" s="1"/>
  <c r="AO79" i="4"/>
  <c r="BK79" i="4" s="1"/>
  <c r="AN79" i="4"/>
  <c r="BJ79" i="4" s="1"/>
  <c r="AM79" i="4"/>
  <c r="BI79" i="4" s="1"/>
  <c r="AL79" i="4"/>
  <c r="BH79" i="4" s="1"/>
  <c r="AK79" i="4"/>
  <c r="BG79" i="4" s="1"/>
  <c r="AJ79" i="4"/>
  <c r="BF79" i="4" s="1"/>
  <c r="AI79" i="4"/>
  <c r="BE79" i="4" s="1"/>
  <c r="AH79" i="4"/>
  <c r="BD79" i="4" s="1"/>
  <c r="AG79" i="4"/>
  <c r="BC79" i="4" s="1"/>
  <c r="AF79" i="4"/>
  <c r="BB79" i="4" s="1"/>
  <c r="AE79" i="4"/>
  <c r="BA79" i="4" s="1"/>
  <c r="AD79" i="4"/>
  <c r="AZ79" i="4" s="1"/>
  <c r="AC79" i="4"/>
  <c r="AY79" i="4" s="1"/>
  <c r="AB79" i="4"/>
  <c r="AX79" i="4" s="1"/>
  <c r="AV78" i="4"/>
  <c r="BR78" i="4" s="1"/>
  <c r="AU78" i="4"/>
  <c r="BQ78" i="4" s="1"/>
  <c r="AT78" i="4"/>
  <c r="BP78" i="4" s="1"/>
  <c r="AS78" i="4"/>
  <c r="BO78" i="4" s="1"/>
  <c r="AR78" i="4"/>
  <c r="BN78" i="4" s="1"/>
  <c r="AQ78" i="4"/>
  <c r="BM78" i="4" s="1"/>
  <c r="AP78" i="4"/>
  <c r="BL78" i="4" s="1"/>
  <c r="AO78" i="4"/>
  <c r="BK78" i="4" s="1"/>
  <c r="AN78" i="4"/>
  <c r="BJ78" i="4" s="1"/>
  <c r="AM78" i="4"/>
  <c r="BI78" i="4" s="1"/>
  <c r="AL78" i="4"/>
  <c r="BH78" i="4" s="1"/>
  <c r="AK78" i="4"/>
  <c r="BG78" i="4" s="1"/>
  <c r="AJ78" i="4"/>
  <c r="BF78" i="4" s="1"/>
  <c r="AI78" i="4"/>
  <c r="BE78" i="4" s="1"/>
  <c r="AH78" i="4"/>
  <c r="BD78" i="4" s="1"/>
  <c r="AG78" i="4"/>
  <c r="BC78" i="4" s="1"/>
  <c r="AF78" i="4"/>
  <c r="BB78" i="4" s="1"/>
  <c r="AE78" i="4"/>
  <c r="BA78" i="4" s="1"/>
  <c r="AD78" i="4"/>
  <c r="AZ78" i="4" s="1"/>
  <c r="AC78" i="4"/>
  <c r="AY78" i="4" s="1"/>
  <c r="AB78" i="4"/>
  <c r="AX78" i="4" s="1"/>
  <c r="AV77" i="4"/>
  <c r="BR77" i="4" s="1"/>
  <c r="AU77" i="4"/>
  <c r="BQ77" i="4" s="1"/>
  <c r="AT77" i="4"/>
  <c r="BP77" i="4" s="1"/>
  <c r="AS77" i="4"/>
  <c r="BO77" i="4" s="1"/>
  <c r="AR77" i="4"/>
  <c r="BN77" i="4" s="1"/>
  <c r="AQ77" i="4"/>
  <c r="BM77" i="4" s="1"/>
  <c r="AP77" i="4"/>
  <c r="BL77" i="4" s="1"/>
  <c r="AO77" i="4"/>
  <c r="BK77" i="4" s="1"/>
  <c r="AN77" i="4"/>
  <c r="BJ77" i="4" s="1"/>
  <c r="AM77" i="4"/>
  <c r="BI77" i="4" s="1"/>
  <c r="AL77" i="4"/>
  <c r="BH77" i="4" s="1"/>
  <c r="AK77" i="4"/>
  <c r="BG77" i="4" s="1"/>
  <c r="AJ77" i="4"/>
  <c r="BF77" i="4" s="1"/>
  <c r="AI77" i="4"/>
  <c r="BE77" i="4" s="1"/>
  <c r="AH77" i="4"/>
  <c r="BD77" i="4" s="1"/>
  <c r="AG77" i="4"/>
  <c r="BC77" i="4" s="1"/>
  <c r="AF77" i="4"/>
  <c r="BB77" i="4" s="1"/>
  <c r="AE77" i="4"/>
  <c r="BA77" i="4" s="1"/>
  <c r="AD77" i="4"/>
  <c r="AZ77" i="4" s="1"/>
  <c r="AC77" i="4"/>
  <c r="AY77" i="4" s="1"/>
  <c r="AB77" i="4"/>
  <c r="AX77" i="4" s="1"/>
  <c r="AV76" i="4"/>
  <c r="BR76" i="4" s="1"/>
  <c r="AU76" i="4"/>
  <c r="BQ76" i="4" s="1"/>
  <c r="AT76" i="4"/>
  <c r="BP76" i="4" s="1"/>
  <c r="AS76" i="4"/>
  <c r="BO76" i="4" s="1"/>
  <c r="AR76" i="4"/>
  <c r="BN76" i="4" s="1"/>
  <c r="AQ76" i="4"/>
  <c r="BM76" i="4" s="1"/>
  <c r="AP76" i="4"/>
  <c r="BL76" i="4" s="1"/>
  <c r="AO76" i="4"/>
  <c r="BK76" i="4" s="1"/>
  <c r="AN76" i="4"/>
  <c r="BJ76" i="4" s="1"/>
  <c r="AM76" i="4"/>
  <c r="BI76" i="4" s="1"/>
  <c r="AL76" i="4"/>
  <c r="BH76" i="4" s="1"/>
  <c r="AK76" i="4"/>
  <c r="BG76" i="4" s="1"/>
  <c r="AJ76" i="4"/>
  <c r="BF76" i="4" s="1"/>
  <c r="AI76" i="4"/>
  <c r="BE76" i="4" s="1"/>
  <c r="AH76" i="4"/>
  <c r="BD76" i="4" s="1"/>
  <c r="AG76" i="4"/>
  <c r="BC76" i="4" s="1"/>
  <c r="AF76" i="4"/>
  <c r="BB76" i="4" s="1"/>
  <c r="AE76" i="4"/>
  <c r="BA76" i="4" s="1"/>
  <c r="AD76" i="4"/>
  <c r="AZ76" i="4" s="1"/>
  <c r="AC76" i="4"/>
  <c r="AY76" i="4" s="1"/>
  <c r="AB76" i="4"/>
  <c r="AX76" i="4" s="1"/>
  <c r="AV75" i="4"/>
  <c r="BR75" i="4" s="1"/>
  <c r="AU75" i="4"/>
  <c r="BQ75" i="4" s="1"/>
  <c r="AT75" i="4"/>
  <c r="BP75" i="4" s="1"/>
  <c r="AS75" i="4"/>
  <c r="BO75" i="4" s="1"/>
  <c r="AR75" i="4"/>
  <c r="BN75" i="4" s="1"/>
  <c r="AQ75" i="4"/>
  <c r="BM75" i="4" s="1"/>
  <c r="AP75" i="4"/>
  <c r="BL75" i="4" s="1"/>
  <c r="AO75" i="4"/>
  <c r="BK75" i="4" s="1"/>
  <c r="AN75" i="4"/>
  <c r="BJ75" i="4" s="1"/>
  <c r="AM75" i="4"/>
  <c r="BI75" i="4" s="1"/>
  <c r="AL75" i="4"/>
  <c r="BH75" i="4" s="1"/>
  <c r="AK75" i="4"/>
  <c r="BG75" i="4" s="1"/>
  <c r="AJ75" i="4"/>
  <c r="BF75" i="4" s="1"/>
  <c r="AI75" i="4"/>
  <c r="BE75" i="4" s="1"/>
  <c r="AH75" i="4"/>
  <c r="BD75" i="4" s="1"/>
  <c r="AG75" i="4"/>
  <c r="BC75" i="4" s="1"/>
  <c r="AF75" i="4"/>
  <c r="BB75" i="4" s="1"/>
  <c r="AE75" i="4"/>
  <c r="BA75" i="4" s="1"/>
  <c r="AD75" i="4"/>
  <c r="AZ75" i="4" s="1"/>
  <c r="AC75" i="4"/>
  <c r="AY75" i="4" s="1"/>
  <c r="AB75" i="4"/>
  <c r="AX75" i="4" s="1"/>
  <c r="AV74" i="4"/>
  <c r="BR74" i="4" s="1"/>
  <c r="AU74" i="4"/>
  <c r="BQ74" i="4" s="1"/>
  <c r="AT74" i="4"/>
  <c r="BP74" i="4" s="1"/>
  <c r="AS74" i="4"/>
  <c r="BO74" i="4" s="1"/>
  <c r="AR74" i="4"/>
  <c r="BN74" i="4" s="1"/>
  <c r="AQ74" i="4"/>
  <c r="BM74" i="4" s="1"/>
  <c r="AP74" i="4"/>
  <c r="BL74" i="4" s="1"/>
  <c r="AO74" i="4"/>
  <c r="BK74" i="4" s="1"/>
  <c r="AN74" i="4"/>
  <c r="BJ74" i="4" s="1"/>
  <c r="AM74" i="4"/>
  <c r="BI74" i="4" s="1"/>
  <c r="AL74" i="4"/>
  <c r="BH74" i="4" s="1"/>
  <c r="AK74" i="4"/>
  <c r="BG74" i="4" s="1"/>
  <c r="AJ74" i="4"/>
  <c r="BF74" i="4" s="1"/>
  <c r="AI74" i="4"/>
  <c r="BE74" i="4" s="1"/>
  <c r="AH74" i="4"/>
  <c r="BD74" i="4" s="1"/>
  <c r="AG74" i="4"/>
  <c r="BC74" i="4" s="1"/>
  <c r="AF74" i="4"/>
  <c r="BB74" i="4" s="1"/>
  <c r="AE74" i="4"/>
  <c r="BA74" i="4" s="1"/>
  <c r="AD74" i="4"/>
  <c r="AZ74" i="4" s="1"/>
  <c r="AC74" i="4"/>
  <c r="AY74" i="4" s="1"/>
  <c r="AB74" i="4"/>
  <c r="AX74" i="4" s="1"/>
  <c r="AV73" i="4"/>
  <c r="BR73" i="4" s="1"/>
  <c r="AU73" i="4"/>
  <c r="BQ73" i="4" s="1"/>
  <c r="AT73" i="4"/>
  <c r="BP73" i="4" s="1"/>
  <c r="AS73" i="4"/>
  <c r="BO73" i="4" s="1"/>
  <c r="AR73" i="4"/>
  <c r="BN73" i="4" s="1"/>
  <c r="AQ73" i="4"/>
  <c r="BM73" i="4" s="1"/>
  <c r="AP73" i="4"/>
  <c r="BL73" i="4" s="1"/>
  <c r="AO73" i="4"/>
  <c r="BK73" i="4" s="1"/>
  <c r="AN73" i="4"/>
  <c r="BJ73" i="4" s="1"/>
  <c r="AM73" i="4"/>
  <c r="BI73" i="4" s="1"/>
  <c r="AL73" i="4"/>
  <c r="BH73" i="4" s="1"/>
  <c r="AK73" i="4"/>
  <c r="BG73" i="4" s="1"/>
  <c r="AJ73" i="4"/>
  <c r="BF73" i="4" s="1"/>
  <c r="AI73" i="4"/>
  <c r="BE73" i="4" s="1"/>
  <c r="AH73" i="4"/>
  <c r="BD73" i="4" s="1"/>
  <c r="AG73" i="4"/>
  <c r="BC73" i="4" s="1"/>
  <c r="AF73" i="4"/>
  <c r="BB73" i="4" s="1"/>
  <c r="AE73" i="4"/>
  <c r="BA73" i="4" s="1"/>
  <c r="AD73" i="4"/>
  <c r="AZ73" i="4" s="1"/>
  <c r="AC73" i="4"/>
  <c r="AY73" i="4" s="1"/>
  <c r="AB73" i="4"/>
  <c r="AX73" i="4" s="1"/>
  <c r="AV72" i="4"/>
  <c r="BR72" i="4" s="1"/>
  <c r="AU72" i="4"/>
  <c r="BQ72" i="4" s="1"/>
  <c r="AT72" i="4"/>
  <c r="BP72" i="4" s="1"/>
  <c r="AS72" i="4"/>
  <c r="BO72" i="4" s="1"/>
  <c r="AR72" i="4"/>
  <c r="BN72" i="4" s="1"/>
  <c r="AQ72" i="4"/>
  <c r="BM72" i="4" s="1"/>
  <c r="AP72" i="4"/>
  <c r="BL72" i="4" s="1"/>
  <c r="AO72" i="4"/>
  <c r="BK72" i="4" s="1"/>
  <c r="AN72" i="4"/>
  <c r="BJ72" i="4" s="1"/>
  <c r="AM72" i="4"/>
  <c r="BI72" i="4" s="1"/>
  <c r="AL72" i="4"/>
  <c r="BH72" i="4" s="1"/>
  <c r="AK72" i="4"/>
  <c r="BG72" i="4" s="1"/>
  <c r="AJ72" i="4"/>
  <c r="BF72" i="4" s="1"/>
  <c r="AI72" i="4"/>
  <c r="BE72" i="4" s="1"/>
  <c r="AH72" i="4"/>
  <c r="BD72" i="4" s="1"/>
  <c r="AG72" i="4"/>
  <c r="BC72" i="4" s="1"/>
  <c r="AF72" i="4"/>
  <c r="BB72" i="4" s="1"/>
  <c r="AE72" i="4"/>
  <c r="BA72" i="4" s="1"/>
  <c r="AD72" i="4"/>
  <c r="AZ72" i="4" s="1"/>
  <c r="AC72" i="4"/>
  <c r="AY72" i="4" s="1"/>
  <c r="AB72" i="4"/>
  <c r="AX72" i="4" s="1"/>
  <c r="AV71" i="4"/>
  <c r="BR71" i="4" s="1"/>
  <c r="AU71" i="4"/>
  <c r="BQ71" i="4" s="1"/>
  <c r="AT71" i="4"/>
  <c r="BP71" i="4" s="1"/>
  <c r="AS71" i="4"/>
  <c r="BO71" i="4" s="1"/>
  <c r="AR71" i="4"/>
  <c r="BN71" i="4" s="1"/>
  <c r="AQ71" i="4"/>
  <c r="BM71" i="4" s="1"/>
  <c r="AP71" i="4"/>
  <c r="BL71" i="4" s="1"/>
  <c r="AO71" i="4"/>
  <c r="BK71" i="4" s="1"/>
  <c r="AN71" i="4"/>
  <c r="BJ71" i="4" s="1"/>
  <c r="AM71" i="4"/>
  <c r="BI71" i="4" s="1"/>
  <c r="AL71" i="4"/>
  <c r="BH71" i="4" s="1"/>
  <c r="AK71" i="4"/>
  <c r="BG71" i="4" s="1"/>
  <c r="AJ71" i="4"/>
  <c r="BF71" i="4" s="1"/>
  <c r="AI71" i="4"/>
  <c r="BE71" i="4" s="1"/>
  <c r="AH71" i="4"/>
  <c r="BD71" i="4" s="1"/>
  <c r="AG71" i="4"/>
  <c r="BC71" i="4" s="1"/>
  <c r="AF71" i="4"/>
  <c r="BB71" i="4" s="1"/>
  <c r="AE71" i="4"/>
  <c r="BA71" i="4" s="1"/>
  <c r="AD71" i="4"/>
  <c r="AZ71" i="4" s="1"/>
  <c r="AC71" i="4"/>
  <c r="AY71" i="4" s="1"/>
  <c r="AB71" i="4"/>
  <c r="AX71" i="4" s="1"/>
  <c r="AV70" i="4"/>
  <c r="BR70" i="4" s="1"/>
  <c r="AU70" i="4"/>
  <c r="BQ70" i="4" s="1"/>
  <c r="AT70" i="4"/>
  <c r="BP70" i="4" s="1"/>
  <c r="AS70" i="4"/>
  <c r="BO70" i="4" s="1"/>
  <c r="AR70" i="4"/>
  <c r="BN70" i="4" s="1"/>
  <c r="AQ70" i="4"/>
  <c r="BM70" i="4" s="1"/>
  <c r="AP70" i="4"/>
  <c r="BL70" i="4" s="1"/>
  <c r="AO70" i="4"/>
  <c r="BK70" i="4" s="1"/>
  <c r="AN70" i="4"/>
  <c r="BJ70" i="4" s="1"/>
  <c r="AM70" i="4"/>
  <c r="BI70" i="4" s="1"/>
  <c r="AL70" i="4"/>
  <c r="BH70" i="4" s="1"/>
  <c r="AK70" i="4"/>
  <c r="BG70" i="4" s="1"/>
  <c r="AJ70" i="4"/>
  <c r="BF70" i="4" s="1"/>
  <c r="AI70" i="4"/>
  <c r="BE70" i="4" s="1"/>
  <c r="AH70" i="4"/>
  <c r="BD70" i="4" s="1"/>
  <c r="AG70" i="4"/>
  <c r="BC70" i="4" s="1"/>
  <c r="AF70" i="4"/>
  <c r="BB70" i="4" s="1"/>
  <c r="AE70" i="4"/>
  <c r="BA70" i="4" s="1"/>
  <c r="AD70" i="4"/>
  <c r="AZ70" i="4" s="1"/>
  <c r="AC70" i="4"/>
  <c r="AY70" i="4" s="1"/>
  <c r="AB70" i="4"/>
  <c r="AX70" i="4" s="1"/>
  <c r="AV69" i="4"/>
  <c r="BR69" i="4" s="1"/>
  <c r="AU69" i="4"/>
  <c r="BQ69" i="4" s="1"/>
  <c r="AT69" i="4"/>
  <c r="BP69" i="4" s="1"/>
  <c r="AS69" i="4"/>
  <c r="BO69" i="4" s="1"/>
  <c r="AR69" i="4"/>
  <c r="BN69" i="4" s="1"/>
  <c r="AQ69" i="4"/>
  <c r="BM69" i="4" s="1"/>
  <c r="AP69" i="4"/>
  <c r="BL69" i="4" s="1"/>
  <c r="AO69" i="4"/>
  <c r="BK69" i="4" s="1"/>
  <c r="AN69" i="4"/>
  <c r="BJ69" i="4" s="1"/>
  <c r="AM69" i="4"/>
  <c r="BI69" i="4" s="1"/>
  <c r="AL69" i="4"/>
  <c r="BH69" i="4" s="1"/>
  <c r="AK69" i="4"/>
  <c r="BG69" i="4" s="1"/>
  <c r="AJ69" i="4"/>
  <c r="BF69" i="4" s="1"/>
  <c r="AI69" i="4"/>
  <c r="BE69" i="4" s="1"/>
  <c r="AH69" i="4"/>
  <c r="BD69" i="4" s="1"/>
  <c r="AG69" i="4"/>
  <c r="BC69" i="4" s="1"/>
  <c r="AF69" i="4"/>
  <c r="BB69" i="4" s="1"/>
  <c r="AE69" i="4"/>
  <c r="BA69" i="4" s="1"/>
  <c r="AD69" i="4"/>
  <c r="AZ69" i="4" s="1"/>
  <c r="AC69" i="4"/>
  <c r="AY69" i="4" s="1"/>
  <c r="AB69" i="4"/>
  <c r="AX69" i="4" s="1"/>
  <c r="AV68" i="4"/>
  <c r="BR68" i="4" s="1"/>
  <c r="AU68" i="4"/>
  <c r="BQ68" i="4" s="1"/>
  <c r="AT68" i="4"/>
  <c r="BP68" i="4" s="1"/>
  <c r="AS68" i="4"/>
  <c r="BO68" i="4" s="1"/>
  <c r="AR68" i="4"/>
  <c r="BN68" i="4" s="1"/>
  <c r="AQ68" i="4"/>
  <c r="BM68" i="4" s="1"/>
  <c r="AP68" i="4"/>
  <c r="BL68" i="4" s="1"/>
  <c r="AO68" i="4"/>
  <c r="BK68" i="4" s="1"/>
  <c r="AN68" i="4"/>
  <c r="BJ68" i="4" s="1"/>
  <c r="AM68" i="4"/>
  <c r="BI68" i="4" s="1"/>
  <c r="AL68" i="4"/>
  <c r="BH68" i="4" s="1"/>
  <c r="AK68" i="4"/>
  <c r="BG68" i="4" s="1"/>
  <c r="AJ68" i="4"/>
  <c r="BF68" i="4" s="1"/>
  <c r="AI68" i="4"/>
  <c r="BE68" i="4" s="1"/>
  <c r="AH68" i="4"/>
  <c r="BD68" i="4" s="1"/>
  <c r="AG68" i="4"/>
  <c r="BC68" i="4" s="1"/>
  <c r="AF68" i="4"/>
  <c r="BB68" i="4" s="1"/>
  <c r="AE68" i="4"/>
  <c r="BA68" i="4" s="1"/>
  <c r="AD68" i="4"/>
  <c r="AZ68" i="4" s="1"/>
  <c r="AC68" i="4"/>
  <c r="AY68" i="4" s="1"/>
  <c r="AB68" i="4"/>
  <c r="AX68" i="4" s="1"/>
  <c r="AV67" i="4"/>
  <c r="BR67" i="4" s="1"/>
  <c r="AU67" i="4"/>
  <c r="BQ67" i="4" s="1"/>
  <c r="AT67" i="4"/>
  <c r="BP67" i="4" s="1"/>
  <c r="AS67" i="4"/>
  <c r="BO67" i="4" s="1"/>
  <c r="AR67" i="4"/>
  <c r="BN67" i="4" s="1"/>
  <c r="AQ67" i="4"/>
  <c r="BM67" i="4" s="1"/>
  <c r="AP67" i="4"/>
  <c r="BL67" i="4" s="1"/>
  <c r="AO67" i="4"/>
  <c r="BK67" i="4" s="1"/>
  <c r="AN67" i="4"/>
  <c r="BJ67" i="4" s="1"/>
  <c r="AM67" i="4"/>
  <c r="BI67" i="4" s="1"/>
  <c r="AL67" i="4"/>
  <c r="BH67" i="4" s="1"/>
  <c r="AK67" i="4"/>
  <c r="BG67" i="4" s="1"/>
  <c r="AJ67" i="4"/>
  <c r="BF67" i="4" s="1"/>
  <c r="AI67" i="4"/>
  <c r="BE67" i="4" s="1"/>
  <c r="AH67" i="4"/>
  <c r="BD67" i="4" s="1"/>
  <c r="AG67" i="4"/>
  <c r="BC67" i="4" s="1"/>
  <c r="AF67" i="4"/>
  <c r="BB67" i="4" s="1"/>
  <c r="AE67" i="4"/>
  <c r="BA67" i="4" s="1"/>
  <c r="AD67" i="4"/>
  <c r="AZ67" i="4" s="1"/>
  <c r="AC67" i="4"/>
  <c r="AY67" i="4" s="1"/>
  <c r="AB67" i="4"/>
  <c r="AX67" i="4" s="1"/>
  <c r="AV66" i="4"/>
  <c r="BR66" i="4" s="1"/>
  <c r="AU66" i="4"/>
  <c r="BQ66" i="4" s="1"/>
  <c r="AT66" i="4"/>
  <c r="BP66" i="4" s="1"/>
  <c r="AS66" i="4"/>
  <c r="BO66" i="4" s="1"/>
  <c r="AR66" i="4"/>
  <c r="BN66" i="4" s="1"/>
  <c r="AQ66" i="4"/>
  <c r="BM66" i="4" s="1"/>
  <c r="AP66" i="4"/>
  <c r="BL66" i="4" s="1"/>
  <c r="AO66" i="4"/>
  <c r="BK66" i="4" s="1"/>
  <c r="AN66" i="4"/>
  <c r="BJ66" i="4" s="1"/>
  <c r="AM66" i="4"/>
  <c r="BI66" i="4" s="1"/>
  <c r="AL66" i="4"/>
  <c r="BH66" i="4" s="1"/>
  <c r="AK66" i="4"/>
  <c r="BG66" i="4" s="1"/>
  <c r="AJ66" i="4"/>
  <c r="BF66" i="4" s="1"/>
  <c r="AI66" i="4"/>
  <c r="BE66" i="4" s="1"/>
  <c r="AH66" i="4"/>
  <c r="BD66" i="4" s="1"/>
  <c r="AG66" i="4"/>
  <c r="BC66" i="4" s="1"/>
  <c r="AF66" i="4"/>
  <c r="BB66" i="4" s="1"/>
  <c r="AE66" i="4"/>
  <c r="BA66" i="4" s="1"/>
  <c r="AD66" i="4"/>
  <c r="AZ66" i="4" s="1"/>
  <c r="AC66" i="4"/>
  <c r="AY66" i="4" s="1"/>
  <c r="AB66" i="4"/>
  <c r="AX66" i="4" s="1"/>
  <c r="AV65" i="4"/>
  <c r="BR65" i="4" s="1"/>
  <c r="AU65" i="4"/>
  <c r="BQ65" i="4" s="1"/>
  <c r="AT65" i="4"/>
  <c r="BP65" i="4" s="1"/>
  <c r="AS65" i="4"/>
  <c r="BO65" i="4" s="1"/>
  <c r="AR65" i="4"/>
  <c r="BN65" i="4" s="1"/>
  <c r="AQ65" i="4"/>
  <c r="BM65" i="4" s="1"/>
  <c r="AP65" i="4"/>
  <c r="BL65" i="4" s="1"/>
  <c r="AO65" i="4"/>
  <c r="BK65" i="4" s="1"/>
  <c r="AN65" i="4"/>
  <c r="BJ65" i="4" s="1"/>
  <c r="AM65" i="4"/>
  <c r="BI65" i="4" s="1"/>
  <c r="AL65" i="4"/>
  <c r="BH65" i="4" s="1"/>
  <c r="AK65" i="4"/>
  <c r="BG65" i="4" s="1"/>
  <c r="AJ65" i="4"/>
  <c r="BF65" i="4" s="1"/>
  <c r="AI65" i="4"/>
  <c r="BE65" i="4" s="1"/>
  <c r="AH65" i="4"/>
  <c r="BD65" i="4" s="1"/>
  <c r="AG65" i="4"/>
  <c r="BC65" i="4" s="1"/>
  <c r="AF65" i="4"/>
  <c r="BB65" i="4" s="1"/>
  <c r="AE65" i="4"/>
  <c r="BA65" i="4" s="1"/>
  <c r="AD65" i="4"/>
  <c r="AZ65" i="4" s="1"/>
  <c r="AC65" i="4"/>
  <c r="AY65" i="4" s="1"/>
  <c r="AB65" i="4"/>
  <c r="AX65" i="4" s="1"/>
  <c r="AV64" i="4"/>
  <c r="BR64" i="4" s="1"/>
  <c r="AU64" i="4"/>
  <c r="BQ64" i="4" s="1"/>
  <c r="AT64" i="4"/>
  <c r="BP64" i="4" s="1"/>
  <c r="AS64" i="4"/>
  <c r="BO64" i="4" s="1"/>
  <c r="AR64" i="4"/>
  <c r="BN64" i="4" s="1"/>
  <c r="AQ64" i="4"/>
  <c r="BM64" i="4" s="1"/>
  <c r="AP64" i="4"/>
  <c r="BL64" i="4" s="1"/>
  <c r="AO64" i="4"/>
  <c r="BK64" i="4" s="1"/>
  <c r="AN64" i="4"/>
  <c r="BJ64" i="4" s="1"/>
  <c r="AM64" i="4"/>
  <c r="BI64" i="4" s="1"/>
  <c r="AL64" i="4"/>
  <c r="BH64" i="4" s="1"/>
  <c r="AK64" i="4"/>
  <c r="BG64" i="4" s="1"/>
  <c r="AJ64" i="4"/>
  <c r="BF64" i="4" s="1"/>
  <c r="AI64" i="4"/>
  <c r="BE64" i="4" s="1"/>
  <c r="AH64" i="4"/>
  <c r="BD64" i="4" s="1"/>
  <c r="AG64" i="4"/>
  <c r="BC64" i="4" s="1"/>
  <c r="AF64" i="4"/>
  <c r="BB64" i="4" s="1"/>
  <c r="AE64" i="4"/>
  <c r="BA64" i="4" s="1"/>
  <c r="AD64" i="4"/>
  <c r="AZ64" i="4" s="1"/>
  <c r="AC64" i="4"/>
  <c r="AY64" i="4" s="1"/>
  <c r="AB64" i="4"/>
  <c r="AX64" i="4" s="1"/>
  <c r="AV63" i="4"/>
  <c r="BR63" i="4" s="1"/>
  <c r="AU63" i="4"/>
  <c r="BQ63" i="4" s="1"/>
  <c r="AT63" i="4"/>
  <c r="BP63" i="4" s="1"/>
  <c r="AS63" i="4"/>
  <c r="BO63" i="4" s="1"/>
  <c r="AR63" i="4"/>
  <c r="BN63" i="4" s="1"/>
  <c r="AQ63" i="4"/>
  <c r="BM63" i="4" s="1"/>
  <c r="AP63" i="4"/>
  <c r="BL63" i="4" s="1"/>
  <c r="AO63" i="4"/>
  <c r="BK63" i="4" s="1"/>
  <c r="AN63" i="4"/>
  <c r="BJ63" i="4" s="1"/>
  <c r="AM63" i="4"/>
  <c r="BI63" i="4" s="1"/>
  <c r="AL63" i="4"/>
  <c r="BH63" i="4" s="1"/>
  <c r="AK63" i="4"/>
  <c r="BG63" i="4" s="1"/>
  <c r="AJ63" i="4"/>
  <c r="BF63" i="4" s="1"/>
  <c r="AI63" i="4"/>
  <c r="BE63" i="4" s="1"/>
  <c r="AH63" i="4"/>
  <c r="BD63" i="4" s="1"/>
  <c r="AG63" i="4"/>
  <c r="BC63" i="4" s="1"/>
  <c r="AF63" i="4"/>
  <c r="BB63" i="4" s="1"/>
  <c r="AE63" i="4"/>
  <c r="BA63" i="4" s="1"/>
  <c r="AD63" i="4"/>
  <c r="AZ63" i="4" s="1"/>
  <c r="AC63" i="4"/>
  <c r="AY63" i="4" s="1"/>
  <c r="AB63" i="4"/>
  <c r="AX63" i="4" s="1"/>
  <c r="AV130" i="4"/>
  <c r="BR130" i="4" s="1"/>
  <c r="AU130" i="4"/>
  <c r="BQ130" i="4" s="1"/>
  <c r="AT130" i="4"/>
  <c r="BP130" i="4" s="1"/>
  <c r="AS130" i="4"/>
  <c r="BO130" i="4" s="1"/>
  <c r="AR130" i="4"/>
  <c r="BN130" i="4" s="1"/>
  <c r="AQ130" i="4"/>
  <c r="BM130" i="4" s="1"/>
  <c r="AP130" i="4"/>
  <c r="BL130" i="4" s="1"/>
  <c r="AO130" i="4"/>
  <c r="BK130" i="4" s="1"/>
  <c r="AN130" i="4"/>
  <c r="BJ130" i="4" s="1"/>
  <c r="AM130" i="4"/>
  <c r="BI130" i="4" s="1"/>
  <c r="AL130" i="4"/>
  <c r="BH130" i="4" s="1"/>
  <c r="AK130" i="4"/>
  <c r="BG130" i="4" s="1"/>
  <c r="AJ130" i="4"/>
  <c r="BF130" i="4" s="1"/>
  <c r="AI130" i="4"/>
  <c r="BE130" i="4" s="1"/>
  <c r="AH130" i="4"/>
  <c r="BD130" i="4" s="1"/>
  <c r="AG130" i="4"/>
  <c r="BC130" i="4" s="1"/>
  <c r="AF130" i="4"/>
  <c r="BB130" i="4" s="1"/>
  <c r="AE130" i="4"/>
  <c r="BA130" i="4" s="1"/>
  <c r="AD130" i="4"/>
  <c r="AZ130" i="4" s="1"/>
  <c r="AC130" i="4"/>
  <c r="AY130" i="4" s="1"/>
  <c r="AB130" i="4"/>
  <c r="AX130" i="4" s="1"/>
  <c r="AV62" i="4"/>
  <c r="BR62" i="4" s="1"/>
  <c r="AU62" i="4"/>
  <c r="BQ62" i="4" s="1"/>
  <c r="AT62" i="4"/>
  <c r="BP62" i="4" s="1"/>
  <c r="AS62" i="4"/>
  <c r="BO62" i="4" s="1"/>
  <c r="AR62" i="4"/>
  <c r="BN62" i="4" s="1"/>
  <c r="AQ62" i="4"/>
  <c r="BM62" i="4" s="1"/>
  <c r="AP62" i="4"/>
  <c r="BL62" i="4" s="1"/>
  <c r="AO62" i="4"/>
  <c r="BK62" i="4" s="1"/>
  <c r="AN62" i="4"/>
  <c r="BJ62" i="4" s="1"/>
  <c r="AM62" i="4"/>
  <c r="BI62" i="4" s="1"/>
  <c r="AL62" i="4"/>
  <c r="BH62" i="4" s="1"/>
  <c r="AK62" i="4"/>
  <c r="BG62" i="4" s="1"/>
  <c r="AJ62" i="4"/>
  <c r="BF62" i="4" s="1"/>
  <c r="AI62" i="4"/>
  <c r="BE62" i="4" s="1"/>
  <c r="AH62" i="4"/>
  <c r="BD62" i="4" s="1"/>
  <c r="AG62" i="4"/>
  <c r="BC62" i="4" s="1"/>
  <c r="AF62" i="4"/>
  <c r="BB62" i="4" s="1"/>
  <c r="AE62" i="4"/>
  <c r="BA62" i="4" s="1"/>
  <c r="AD62" i="4"/>
  <c r="AZ62" i="4" s="1"/>
  <c r="AC62" i="4"/>
  <c r="AY62" i="4" s="1"/>
  <c r="AB62" i="4"/>
  <c r="AX62" i="4" s="1"/>
  <c r="AV61" i="4"/>
  <c r="BR61" i="4" s="1"/>
  <c r="AU61" i="4"/>
  <c r="BQ61" i="4" s="1"/>
  <c r="AT61" i="4"/>
  <c r="BP61" i="4" s="1"/>
  <c r="AS61" i="4"/>
  <c r="BO61" i="4" s="1"/>
  <c r="AR61" i="4"/>
  <c r="BN61" i="4" s="1"/>
  <c r="AQ61" i="4"/>
  <c r="BM61" i="4" s="1"/>
  <c r="AP61" i="4"/>
  <c r="BL61" i="4" s="1"/>
  <c r="AO61" i="4"/>
  <c r="BK61" i="4" s="1"/>
  <c r="AN61" i="4"/>
  <c r="BJ61" i="4" s="1"/>
  <c r="AM61" i="4"/>
  <c r="BI61" i="4" s="1"/>
  <c r="AL61" i="4"/>
  <c r="BH61" i="4" s="1"/>
  <c r="AK61" i="4"/>
  <c r="BG61" i="4" s="1"/>
  <c r="AJ61" i="4"/>
  <c r="BF61" i="4" s="1"/>
  <c r="AI61" i="4"/>
  <c r="BE61" i="4" s="1"/>
  <c r="AH61" i="4"/>
  <c r="BD61" i="4" s="1"/>
  <c r="AG61" i="4"/>
  <c r="BC61" i="4" s="1"/>
  <c r="AF61" i="4"/>
  <c r="BB61" i="4" s="1"/>
  <c r="AE61" i="4"/>
  <c r="BA61" i="4" s="1"/>
  <c r="AD61" i="4"/>
  <c r="AZ61" i="4" s="1"/>
  <c r="AC61" i="4"/>
  <c r="AY61" i="4" s="1"/>
  <c r="AB61" i="4"/>
  <c r="AX61" i="4" s="1"/>
  <c r="AV60" i="4"/>
  <c r="BR60" i="4" s="1"/>
  <c r="AU60" i="4"/>
  <c r="BQ60" i="4" s="1"/>
  <c r="AT60" i="4"/>
  <c r="BP60" i="4" s="1"/>
  <c r="AS60" i="4"/>
  <c r="BO60" i="4" s="1"/>
  <c r="AR60" i="4"/>
  <c r="BN60" i="4" s="1"/>
  <c r="AQ60" i="4"/>
  <c r="BM60" i="4" s="1"/>
  <c r="AP60" i="4"/>
  <c r="BL60" i="4" s="1"/>
  <c r="AO60" i="4"/>
  <c r="BK60" i="4" s="1"/>
  <c r="AN60" i="4"/>
  <c r="BJ60" i="4" s="1"/>
  <c r="AM60" i="4"/>
  <c r="BI60" i="4" s="1"/>
  <c r="AL60" i="4"/>
  <c r="BH60" i="4" s="1"/>
  <c r="AK60" i="4"/>
  <c r="BG60" i="4" s="1"/>
  <c r="AJ60" i="4"/>
  <c r="BF60" i="4" s="1"/>
  <c r="AI60" i="4"/>
  <c r="BE60" i="4" s="1"/>
  <c r="AH60" i="4"/>
  <c r="BD60" i="4" s="1"/>
  <c r="AG60" i="4"/>
  <c r="BC60" i="4" s="1"/>
  <c r="AF60" i="4"/>
  <c r="BB60" i="4" s="1"/>
  <c r="AE60" i="4"/>
  <c r="BA60" i="4" s="1"/>
  <c r="AD60" i="4"/>
  <c r="AZ60" i="4" s="1"/>
  <c r="AC60" i="4"/>
  <c r="AY60" i="4" s="1"/>
  <c r="AB60" i="4"/>
  <c r="AX60" i="4" s="1"/>
  <c r="AV59" i="4"/>
  <c r="BR59" i="4" s="1"/>
  <c r="AU59" i="4"/>
  <c r="BQ59" i="4" s="1"/>
  <c r="AT59" i="4"/>
  <c r="BP59" i="4" s="1"/>
  <c r="AS59" i="4"/>
  <c r="BO59" i="4" s="1"/>
  <c r="AR59" i="4"/>
  <c r="BN59" i="4" s="1"/>
  <c r="AQ59" i="4"/>
  <c r="BM59" i="4" s="1"/>
  <c r="AP59" i="4"/>
  <c r="BL59" i="4" s="1"/>
  <c r="AO59" i="4"/>
  <c r="BK59" i="4" s="1"/>
  <c r="AN59" i="4"/>
  <c r="BJ59" i="4" s="1"/>
  <c r="AM59" i="4"/>
  <c r="BI59" i="4" s="1"/>
  <c r="AL59" i="4"/>
  <c r="BH59" i="4" s="1"/>
  <c r="AK59" i="4"/>
  <c r="BG59" i="4" s="1"/>
  <c r="AJ59" i="4"/>
  <c r="BF59" i="4" s="1"/>
  <c r="AI59" i="4"/>
  <c r="BE59" i="4" s="1"/>
  <c r="AH59" i="4"/>
  <c r="BD59" i="4" s="1"/>
  <c r="AG59" i="4"/>
  <c r="BC59" i="4" s="1"/>
  <c r="AF59" i="4"/>
  <c r="BB59" i="4" s="1"/>
  <c r="AE59" i="4"/>
  <c r="BA59" i="4" s="1"/>
  <c r="AD59" i="4"/>
  <c r="AZ59" i="4" s="1"/>
  <c r="AC59" i="4"/>
  <c r="AY59" i="4" s="1"/>
  <c r="AB59" i="4"/>
  <c r="AX59" i="4" s="1"/>
  <c r="AV58" i="4"/>
  <c r="BR58" i="4" s="1"/>
  <c r="AU58" i="4"/>
  <c r="BQ58" i="4" s="1"/>
  <c r="AT58" i="4"/>
  <c r="BP58" i="4" s="1"/>
  <c r="AS58" i="4"/>
  <c r="BO58" i="4" s="1"/>
  <c r="AR58" i="4"/>
  <c r="BN58" i="4" s="1"/>
  <c r="AQ58" i="4"/>
  <c r="BM58" i="4" s="1"/>
  <c r="AP58" i="4"/>
  <c r="BL58" i="4" s="1"/>
  <c r="AO58" i="4"/>
  <c r="BK58" i="4" s="1"/>
  <c r="AN58" i="4"/>
  <c r="BJ58" i="4" s="1"/>
  <c r="AM58" i="4"/>
  <c r="BI58" i="4" s="1"/>
  <c r="AL58" i="4"/>
  <c r="BH58" i="4" s="1"/>
  <c r="AK58" i="4"/>
  <c r="BG58" i="4" s="1"/>
  <c r="AJ58" i="4"/>
  <c r="BF58" i="4" s="1"/>
  <c r="AI58" i="4"/>
  <c r="BE58" i="4" s="1"/>
  <c r="AH58" i="4"/>
  <c r="BD58" i="4" s="1"/>
  <c r="AG58" i="4"/>
  <c r="BC58" i="4" s="1"/>
  <c r="AF58" i="4"/>
  <c r="BB58" i="4" s="1"/>
  <c r="AE58" i="4"/>
  <c r="BA58" i="4" s="1"/>
  <c r="AD58" i="4"/>
  <c r="AZ58" i="4" s="1"/>
  <c r="AC58" i="4"/>
  <c r="AY58" i="4" s="1"/>
  <c r="AB58" i="4"/>
  <c r="AX58" i="4" s="1"/>
  <c r="AV57" i="4"/>
  <c r="BR57" i="4" s="1"/>
  <c r="AU57" i="4"/>
  <c r="BQ57" i="4" s="1"/>
  <c r="AT57" i="4"/>
  <c r="BP57" i="4" s="1"/>
  <c r="AS57" i="4"/>
  <c r="BO57" i="4" s="1"/>
  <c r="AR57" i="4"/>
  <c r="BN57" i="4" s="1"/>
  <c r="AQ57" i="4"/>
  <c r="BM57" i="4" s="1"/>
  <c r="AP57" i="4"/>
  <c r="BL57" i="4" s="1"/>
  <c r="AO57" i="4"/>
  <c r="BK57" i="4" s="1"/>
  <c r="AN57" i="4"/>
  <c r="BJ57" i="4" s="1"/>
  <c r="AM57" i="4"/>
  <c r="BI57" i="4" s="1"/>
  <c r="AL57" i="4"/>
  <c r="BH57" i="4" s="1"/>
  <c r="AK57" i="4"/>
  <c r="BG57" i="4" s="1"/>
  <c r="AJ57" i="4"/>
  <c r="BF57" i="4" s="1"/>
  <c r="AI57" i="4"/>
  <c r="BE57" i="4" s="1"/>
  <c r="AH57" i="4"/>
  <c r="BD57" i="4" s="1"/>
  <c r="AG57" i="4"/>
  <c r="BC57" i="4" s="1"/>
  <c r="AF57" i="4"/>
  <c r="BB57" i="4" s="1"/>
  <c r="AE57" i="4"/>
  <c r="BA57" i="4" s="1"/>
  <c r="AD57" i="4"/>
  <c r="AZ57" i="4" s="1"/>
  <c r="AC57" i="4"/>
  <c r="AY57" i="4" s="1"/>
  <c r="AB57" i="4"/>
  <c r="AX57" i="4" s="1"/>
  <c r="AV56" i="4"/>
  <c r="BR56" i="4" s="1"/>
  <c r="AU56" i="4"/>
  <c r="BQ56" i="4" s="1"/>
  <c r="AT56" i="4"/>
  <c r="BP56" i="4" s="1"/>
  <c r="AS56" i="4"/>
  <c r="BO56" i="4" s="1"/>
  <c r="AR56" i="4"/>
  <c r="BN56" i="4" s="1"/>
  <c r="AQ56" i="4"/>
  <c r="BM56" i="4" s="1"/>
  <c r="AP56" i="4"/>
  <c r="BL56" i="4" s="1"/>
  <c r="AO56" i="4"/>
  <c r="BK56" i="4" s="1"/>
  <c r="AN56" i="4"/>
  <c r="BJ56" i="4" s="1"/>
  <c r="AM56" i="4"/>
  <c r="BI56" i="4" s="1"/>
  <c r="AL56" i="4"/>
  <c r="BH56" i="4" s="1"/>
  <c r="AK56" i="4"/>
  <c r="BG56" i="4" s="1"/>
  <c r="AJ56" i="4"/>
  <c r="BF56" i="4" s="1"/>
  <c r="AI56" i="4"/>
  <c r="BE56" i="4" s="1"/>
  <c r="AH56" i="4"/>
  <c r="BD56" i="4" s="1"/>
  <c r="AG56" i="4"/>
  <c r="BC56" i="4" s="1"/>
  <c r="AF56" i="4"/>
  <c r="BB56" i="4" s="1"/>
  <c r="AE56" i="4"/>
  <c r="BA56" i="4" s="1"/>
  <c r="AD56" i="4"/>
  <c r="AZ56" i="4" s="1"/>
  <c r="AC56" i="4"/>
  <c r="AY56" i="4" s="1"/>
  <c r="AB56" i="4"/>
  <c r="AX56" i="4" s="1"/>
  <c r="AV55" i="4"/>
  <c r="BR55" i="4" s="1"/>
  <c r="AU55" i="4"/>
  <c r="BQ55" i="4" s="1"/>
  <c r="AT55" i="4"/>
  <c r="BP55" i="4" s="1"/>
  <c r="AS55" i="4"/>
  <c r="BO55" i="4" s="1"/>
  <c r="AR55" i="4"/>
  <c r="BN55" i="4" s="1"/>
  <c r="AQ55" i="4"/>
  <c r="BM55" i="4" s="1"/>
  <c r="AP55" i="4"/>
  <c r="BL55" i="4" s="1"/>
  <c r="AO55" i="4"/>
  <c r="BK55" i="4" s="1"/>
  <c r="AN55" i="4"/>
  <c r="BJ55" i="4" s="1"/>
  <c r="AM55" i="4"/>
  <c r="BI55" i="4" s="1"/>
  <c r="AL55" i="4"/>
  <c r="BH55" i="4" s="1"/>
  <c r="AK55" i="4"/>
  <c r="BG55" i="4" s="1"/>
  <c r="AJ55" i="4"/>
  <c r="BF55" i="4" s="1"/>
  <c r="AI55" i="4"/>
  <c r="BE55" i="4" s="1"/>
  <c r="AH55" i="4"/>
  <c r="BD55" i="4" s="1"/>
  <c r="AG55" i="4"/>
  <c r="BC55" i="4" s="1"/>
  <c r="AF55" i="4"/>
  <c r="BB55" i="4" s="1"/>
  <c r="AE55" i="4"/>
  <c r="BA55" i="4" s="1"/>
  <c r="AD55" i="4"/>
  <c r="AZ55" i="4" s="1"/>
  <c r="AC55" i="4"/>
  <c r="AY55" i="4" s="1"/>
  <c r="AB55" i="4"/>
  <c r="AX55" i="4" s="1"/>
  <c r="AV54" i="4"/>
  <c r="BR54" i="4" s="1"/>
  <c r="AU54" i="4"/>
  <c r="BQ54" i="4" s="1"/>
  <c r="AT54" i="4"/>
  <c r="BP54" i="4" s="1"/>
  <c r="AS54" i="4"/>
  <c r="BO54" i="4" s="1"/>
  <c r="AR54" i="4"/>
  <c r="BN54" i="4" s="1"/>
  <c r="AQ54" i="4"/>
  <c r="BM54" i="4" s="1"/>
  <c r="AP54" i="4"/>
  <c r="BL54" i="4" s="1"/>
  <c r="AO54" i="4"/>
  <c r="BK54" i="4" s="1"/>
  <c r="AN54" i="4"/>
  <c r="BJ54" i="4" s="1"/>
  <c r="AM54" i="4"/>
  <c r="BI54" i="4" s="1"/>
  <c r="AL54" i="4"/>
  <c r="BH54" i="4" s="1"/>
  <c r="AK54" i="4"/>
  <c r="BG54" i="4" s="1"/>
  <c r="AJ54" i="4"/>
  <c r="BF54" i="4" s="1"/>
  <c r="AI54" i="4"/>
  <c r="BE54" i="4" s="1"/>
  <c r="AH54" i="4"/>
  <c r="BD54" i="4" s="1"/>
  <c r="AG54" i="4"/>
  <c r="BC54" i="4" s="1"/>
  <c r="AF54" i="4"/>
  <c r="BB54" i="4" s="1"/>
  <c r="AE54" i="4"/>
  <c r="BA54" i="4" s="1"/>
  <c r="AD54" i="4"/>
  <c r="AZ54" i="4" s="1"/>
  <c r="AC54" i="4"/>
  <c r="AY54" i="4" s="1"/>
  <c r="AB54" i="4"/>
  <c r="AX54" i="4" s="1"/>
  <c r="AV53" i="4"/>
  <c r="BR53" i="4" s="1"/>
  <c r="AU53" i="4"/>
  <c r="BQ53" i="4" s="1"/>
  <c r="AT53" i="4"/>
  <c r="BP53" i="4" s="1"/>
  <c r="AS53" i="4"/>
  <c r="BO53" i="4" s="1"/>
  <c r="AR53" i="4"/>
  <c r="BN53" i="4" s="1"/>
  <c r="AQ53" i="4"/>
  <c r="BM53" i="4" s="1"/>
  <c r="AP53" i="4"/>
  <c r="BL53" i="4" s="1"/>
  <c r="AO53" i="4"/>
  <c r="BK53" i="4" s="1"/>
  <c r="AN53" i="4"/>
  <c r="BJ53" i="4" s="1"/>
  <c r="AM53" i="4"/>
  <c r="BI53" i="4" s="1"/>
  <c r="AL53" i="4"/>
  <c r="BH53" i="4" s="1"/>
  <c r="AK53" i="4"/>
  <c r="BG53" i="4" s="1"/>
  <c r="AJ53" i="4"/>
  <c r="BF53" i="4" s="1"/>
  <c r="AI53" i="4"/>
  <c r="BE53" i="4" s="1"/>
  <c r="AH53" i="4"/>
  <c r="BD53" i="4" s="1"/>
  <c r="AG53" i="4"/>
  <c r="BC53" i="4" s="1"/>
  <c r="AF53" i="4"/>
  <c r="BB53" i="4" s="1"/>
  <c r="AE53" i="4"/>
  <c r="BA53" i="4" s="1"/>
  <c r="AD53" i="4"/>
  <c r="AZ53" i="4" s="1"/>
  <c r="AC53" i="4"/>
  <c r="AY53" i="4" s="1"/>
  <c r="AB53" i="4"/>
  <c r="AX53" i="4" s="1"/>
  <c r="AV52" i="4"/>
  <c r="BR52" i="4" s="1"/>
  <c r="AU52" i="4"/>
  <c r="BQ52" i="4" s="1"/>
  <c r="AT52" i="4"/>
  <c r="BP52" i="4" s="1"/>
  <c r="AS52" i="4"/>
  <c r="BO52" i="4" s="1"/>
  <c r="AR52" i="4"/>
  <c r="BN52" i="4" s="1"/>
  <c r="AQ52" i="4"/>
  <c r="BM52" i="4" s="1"/>
  <c r="AP52" i="4"/>
  <c r="BL52" i="4" s="1"/>
  <c r="AO52" i="4"/>
  <c r="BK52" i="4" s="1"/>
  <c r="AN52" i="4"/>
  <c r="BJ52" i="4" s="1"/>
  <c r="AM52" i="4"/>
  <c r="BI52" i="4" s="1"/>
  <c r="AL52" i="4"/>
  <c r="BH52" i="4" s="1"/>
  <c r="AK52" i="4"/>
  <c r="BG52" i="4" s="1"/>
  <c r="AJ52" i="4"/>
  <c r="BF52" i="4" s="1"/>
  <c r="AI52" i="4"/>
  <c r="BE52" i="4" s="1"/>
  <c r="AH52" i="4"/>
  <c r="BD52" i="4" s="1"/>
  <c r="AG52" i="4"/>
  <c r="BC52" i="4" s="1"/>
  <c r="AF52" i="4"/>
  <c r="BB52" i="4" s="1"/>
  <c r="AE52" i="4"/>
  <c r="BA52" i="4" s="1"/>
  <c r="AD52" i="4"/>
  <c r="AZ52" i="4" s="1"/>
  <c r="AC52" i="4"/>
  <c r="AY52" i="4" s="1"/>
  <c r="AB52" i="4"/>
  <c r="AX52" i="4" s="1"/>
  <c r="AV51" i="4"/>
  <c r="BR51" i="4" s="1"/>
  <c r="AU51" i="4"/>
  <c r="BQ51" i="4" s="1"/>
  <c r="AT51" i="4"/>
  <c r="BP51" i="4" s="1"/>
  <c r="AS51" i="4"/>
  <c r="BO51" i="4" s="1"/>
  <c r="AR51" i="4"/>
  <c r="BN51" i="4" s="1"/>
  <c r="AQ51" i="4"/>
  <c r="BM51" i="4" s="1"/>
  <c r="AP51" i="4"/>
  <c r="BL51" i="4" s="1"/>
  <c r="AO51" i="4"/>
  <c r="BK51" i="4" s="1"/>
  <c r="AN51" i="4"/>
  <c r="BJ51" i="4" s="1"/>
  <c r="AM51" i="4"/>
  <c r="BI51" i="4" s="1"/>
  <c r="AL51" i="4"/>
  <c r="BH51" i="4" s="1"/>
  <c r="AK51" i="4"/>
  <c r="BG51" i="4" s="1"/>
  <c r="AJ51" i="4"/>
  <c r="BF51" i="4" s="1"/>
  <c r="AI51" i="4"/>
  <c r="BE51" i="4" s="1"/>
  <c r="AH51" i="4"/>
  <c r="BD51" i="4" s="1"/>
  <c r="AG51" i="4"/>
  <c r="BC51" i="4" s="1"/>
  <c r="AF51" i="4"/>
  <c r="BB51" i="4" s="1"/>
  <c r="AE51" i="4"/>
  <c r="BA51" i="4" s="1"/>
  <c r="AD51" i="4"/>
  <c r="AZ51" i="4" s="1"/>
  <c r="AC51" i="4"/>
  <c r="AY51" i="4" s="1"/>
  <c r="AB51" i="4"/>
  <c r="AX51" i="4" s="1"/>
  <c r="AV50" i="4"/>
  <c r="BR50" i="4" s="1"/>
  <c r="AU50" i="4"/>
  <c r="BQ50" i="4" s="1"/>
  <c r="AT50" i="4"/>
  <c r="BP50" i="4" s="1"/>
  <c r="AS50" i="4"/>
  <c r="BO50" i="4" s="1"/>
  <c r="AR50" i="4"/>
  <c r="BN50" i="4" s="1"/>
  <c r="AQ50" i="4"/>
  <c r="BM50" i="4" s="1"/>
  <c r="AP50" i="4"/>
  <c r="BL50" i="4" s="1"/>
  <c r="AO50" i="4"/>
  <c r="BK50" i="4" s="1"/>
  <c r="AN50" i="4"/>
  <c r="BJ50" i="4" s="1"/>
  <c r="AM50" i="4"/>
  <c r="BI50" i="4" s="1"/>
  <c r="AL50" i="4"/>
  <c r="BH50" i="4" s="1"/>
  <c r="AK50" i="4"/>
  <c r="BG50" i="4" s="1"/>
  <c r="AJ50" i="4"/>
  <c r="BF50" i="4" s="1"/>
  <c r="AI50" i="4"/>
  <c r="BE50" i="4" s="1"/>
  <c r="AH50" i="4"/>
  <c r="BD50" i="4" s="1"/>
  <c r="AG50" i="4"/>
  <c r="BC50" i="4" s="1"/>
  <c r="AF50" i="4"/>
  <c r="BB50" i="4" s="1"/>
  <c r="AE50" i="4"/>
  <c r="BA50" i="4" s="1"/>
  <c r="AD50" i="4"/>
  <c r="AZ50" i="4" s="1"/>
  <c r="AC50" i="4"/>
  <c r="AY50" i="4" s="1"/>
  <c r="AB50" i="4"/>
  <c r="AX50" i="4" s="1"/>
  <c r="AV49" i="4"/>
  <c r="BR49" i="4" s="1"/>
  <c r="AU49" i="4"/>
  <c r="BQ49" i="4" s="1"/>
  <c r="AT49" i="4"/>
  <c r="BP49" i="4" s="1"/>
  <c r="AS49" i="4"/>
  <c r="BO49" i="4" s="1"/>
  <c r="AR49" i="4"/>
  <c r="BN49" i="4" s="1"/>
  <c r="AQ49" i="4"/>
  <c r="BM49" i="4" s="1"/>
  <c r="AP49" i="4"/>
  <c r="BL49" i="4" s="1"/>
  <c r="AO49" i="4"/>
  <c r="BK49" i="4" s="1"/>
  <c r="AN49" i="4"/>
  <c r="BJ49" i="4" s="1"/>
  <c r="AM49" i="4"/>
  <c r="BI49" i="4" s="1"/>
  <c r="AL49" i="4"/>
  <c r="BH49" i="4" s="1"/>
  <c r="AK49" i="4"/>
  <c r="BG49" i="4" s="1"/>
  <c r="AJ49" i="4"/>
  <c r="BF49" i="4" s="1"/>
  <c r="AI49" i="4"/>
  <c r="BE49" i="4" s="1"/>
  <c r="AH49" i="4"/>
  <c r="BD49" i="4" s="1"/>
  <c r="AG49" i="4"/>
  <c r="BC49" i="4" s="1"/>
  <c r="AF49" i="4"/>
  <c r="BB49" i="4" s="1"/>
  <c r="AE49" i="4"/>
  <c r="BA49" i="4" s="1"/>
  <c r="AD49" i="4"/>
  <c r="AZ49" i="4" s="1"/>
  <c r="AC49" i="4"/>
  <c r="AY49" i="4" s="1"/>
  <c r="AB49" i="4"/>
  <c r="AX49" i="4" s="1"/>
  <c r="AV48" i="4"/>
  <c r="BR48" i="4" s="1"/>
  <c r="AU48" i="4"/>
  <c r="BQ48" i="4" s="1"/>
  <c r="AT48" i="4"/>
  <c r="BP48" i="4" s="1"/>
  <c r="AS48" i="4"/>
  <c r="BO48" i="4" s="1"/>
  <c r="AR48" i="4"/>
  <c r="BN48" i="4" s="1"/>
  <c r="AQ48" i="4"/>
  <c r="BM48" i="4" s="1"/>
  <c r="AP48" i="4"/>
  <c r="BL48" i="4" s="1"/>
  <c r="AO48" i="4"/>
  <c r="BK48" i="4" s="1"/>
  <c r="AN48" i="4"/>
  <c r="BJ48" i="4" s="1"/>
  <c r="AM48" i="4"/>
  <c r="BI48" i="4" s="1"/>
  <c r="AL48" i="4"/>
  <c r="BH48" i="4" s="1"/>
  <c r="AK48" i="4"/>
  <c r="BG48" i="4" s="1"/>
  <c r="AJ48" i="4"/>
  <c r="BF48" i="4" s="1"/>
  <c r="AI48" i="4"/>
  <c r="BE48" i="4" s="1"/>
  <c r="AH48" i="4"/>
  <c r="BD48" i="4" s="1"/>
  <c r="AG48" i="4"/>
  <c r="BC48" i="4" s="1"/>
  <c r="AF48" i="4"/>
  <c r="BB48" i="4" s="1"/>
  <c r="AE48" i="4"/>
  <c r="BA48" i="4" s="1"/>
  <c r="AD48" i="4"/>
  <c r="AZ48" i="4" s="1"/>
  <c r="AC48" i="4"/>
  <c r="AY48" i="4" s="1"/>
  <c r="AB48" i="4"/>
  <c r="AX48" i="4" s="1"/>
  <c r="AV47" i="4"/>
  <c r="BR47" i="4" s="1"/>
  <c r="AU47" i="4"/>
  <c r="BQ47" i="4" s="1"/>
  <c r="AT47" i="4"/>
  <c r="BP47" i="4" s="1"/>
  <c r="AS47" i="4"/>
  <c r="BO47" i="4" s="1"/>
  <c r="AR47" i="4"/>
  <c r="BN47" i="4" s="1"/>
  <c r="AQ47" i="4"/>
  <c r="BM47" i="4" s="1"/>
  <c r="AP47" i="4"/>
  <c r="BL47" i="4" s="1"/>
  <c r="AO47" i="4"/>
  <c r="BK47" i="4" s="1"/>
  <c r="AN47" i="4"/>
  <c r="BJ47" i="4" s="1"/>
  <c r="AM47" i="4"/>
  <c r="BI47" i="4" s="1"/>
  <c r="AL47" i="4"/>
  <c r="BH47" i="4" s="1"/>
  <c r="AK47" i="4"/>
  <c r="BG47" i="4" s="1"/>
  <c r="AJ47" i="4"/>
  <c r="BF47" i="4" s="1"/>
  <c r="AI47" i="4"/>
  <c r="BE47" i="4" s="1"/>
  <c r="AH47" i="4"/>
  <c r="BD47" i="4" s="1"/>
  <c r="AG47" i="4"/>
  <c r="BC47" i="4" s="1"/>
  <c r="AF47" i="4"/>
  <c r="BB47" i="4" s="1"/>
  <c r="AE47" i="4"/>
  <c r="BA47" i="4" s="1"/>
  <c r="AD47" i="4"/>
  <c r="AZ47" i="4" s="1"/>
  <c r="AC47" i="4"/>
  <c r="AY47" i="4" s="1"/>
  <c r="AB47" i="4"/>
  <c r="AX47" i="4" s="1"/>
  <c r="AV46" i="4"/>
  <c r="BR46" i="4" s="1"/>
  <c r="AU46" i="4"/>
  <c r="BQ46" i="4" s="1"/>
  <c r="AT46" i="4"/>
  <c r="BP46" i="4" s="1"/>
  <c r="AS46" i="4"/>
  <c r="BO46" i="4" s="1"/>
  <c r="AR46" i="4"/>
  <c r="BN46" i="4" s="1"/>
  <c r="AQ46" i="4"/>
  <c r="BM46" i="4" s="1"/>
  <c r="AP46" i="4"/>
  <c r="BL46" i="4" s="1"/>
  <c r="AO46" i="4"/>
  <c r="BK46" i="4" s="1"/>
  <c r="AN46" i="4"/>
  <c r="BJ46" i="4" s="1"/>
  <c r="AM46" i="4"/>
  <c r="BI46" i="4" s="1"/>
  <c r="AL46" i="4"/>
  <c r="BH46" i="4" s="1"/>
  <c r="AK46" i="4"/>
  <c r="BG46" i="4" s="1"/>
  <c r="AJ46" i="4"/>
  <c r="BF46" i="4" s="1"/>
  <c r="AI46" i="4"/>
  <c r="BE46" i="4" s="1"/>
  <c r="AH46" i="4"/>
  <c r="BD46" i="4" s="1"/>
  <c r="AG46" i="4"/>
  <c r="BC46" i="4" s="1"/>
  <c r="AF46" i="4"/>
  <c r="BB46" i="4" s="1"/>
  <c r="AE46" i="4"/>
  <c r="BA46" i="4" s="1"/>
  <c r="AD46" i="4"/>
  <c r="AZ46" i="4" s="1"/>
  <c r="AC46" i="4"/>
  <c r="AY46" i="4" s="1"/>
  <c r="AB46" i="4"/>
  <c r="AX46" i="4" s="1"/>
  <c r="AV45" i="4"/>
  <c r="BR45" i="4" s="1"/>
  <c r="AU45" i="4"/>
  <c r="BQ45" i="4" s="1"/>
  <c r="AT45" i="4"/>
  <c r="BP45" i="4" s="1"/>
  <c r="AS45" i="4"/>
  <c r="BO45" i="4" s="1"/>
  <c r="AR45" i="4"/>
  <c r="BN45" i="4" s="1"/>
  <c r="AQ45" i="4"/>
  <c r="BM45" i="4" s="1"/>
  <c r="AP45" i="4"/>
  <c r="BL45" i="4" s="1"/>
  <c r="AO45" i="4"/>
  <c r="BK45" i="4" s="1"/>
  <c r="AN45" i="4"/>
  <c r="BJ45" i="4" s="1"/>
  <c r="AM45" i="4"/>
  <c r="BI45" i="4" s="1"/>
  <c r="AL45" i="4"/>
  <c r="BH45" i="4" s="1"/>
  <c r="AK45" i="4"/>
  <c r="BG45" i="4" s="1"/>
  <c r="AJ45" i="4"/>
  <c r="BF45" i="4" s="1"/>
  <c r="AI45" i="4"/>
  <c r="BE45" i="4" s="1"/>
  <c r="AH45" i="4"/>
  <c r="BD45" i="4" s="1"/>
  <c r="AG45" i="4"/>
  <c r="BC45" i="4" s="1"/>
  <c r="AF45" i="4"/>
  <c r="BB45" i="4" s="1"/>
  <c r="AE45" i="4"/>
  <c r="BA45" i="4" s="1"/>
  <c r="AD45" i="4"/>
  <c r="AZ45" i="4" s="1"/>
  <c r="AC45" i="4"/>
  <c r="AY45" i="4" s="1"/>
  <c r="AB45" i="4"/>
  <c r="AX45" i="4" s="1"/>
  <c r="AV44" i="4"/>
  <c r="BR44" i="4" s="1"/>
  <c r="AU44" i="4"/>
  <c r="BQ44" i="4" s="1"/>
  <c r="AT44" i="4"/>
  <c r="BP44" i="4" s="1"/>
  <c r="AS44" i="4"/>
  <c r="BO44" i="4" s="1"/>
  <c r="AR44" i="4"/>
  <c r="BN44" i="4" s="1"/>
  <c r="AQ44" i="4"/>
  <c r="BM44" i="4" s="1"/>
  <c r="AP44" i="4"/>
  <c r="BL44" i="4" s="1"/>
  <c r="AO44" i="4"/>
  <c r="BK44" i="4" s="1"/>
  <c r="AN44" i="4"/>
  <c r="BJ44" i="4" s="1"/>
  <c r="AM44" i="4"/>
  <c r="BI44" i="4" s="1"/>
  <c r="AL44" i="4"/>
  <c r="BH44" i="4" s="1"/>
  <c r="AK44" i="4"/>
  <c r="BG44" i="4" s="1"/>
  <c r="AJ44" i="4"/>
  <c r="BF44" i="4" s="1"/>
  <c r="AI44" i="4"/>
  <c r="BE44" i="4" s="1"/>
  <c r="AH44" i="4"/>
  <c r="BD44" i="4" s="1"/>
  <c r="AG44" i="4"/>
  <c r="BC44" i="4" s="1"/>
  <c r="AF44" i="4"/>
  <c r="BB44" i="4" s="1"/>
  <c r="AE44" i="4"/>
  <c r="BA44" i="4" s="1"/>
  <c r="AD44" i="4"/>
  <c r="AZ44" i="4" s="1"/>
  <c r="AC44" i="4"/>
  <c r="AY44" i="4" s="1"/>
  <c r="AB44" i="4"/>
  <c r="AX44" i="4" s="1"/>
  <c r="AV43" i="4"/>
  <c r="BR43" i="4" s="1"/>
  <c r="AU43" i="4"/>
  <c r="BQ43" i="4" s="1"/>
  <c r="AT43" i="4"/>
  <c r="BP43" i="4" s="1"/>
  <c r="AS43" i="4"/>
  <c r="BO43" i="4" s="1"/>
  <c r="AR43" i="4"/>
  <c r="BN43" i="4" s="1"/>
  <c r="AQ43" i="4"/>
  <c r="BM43" i="4" s="1"/>
  <c r="AP43" i="4"/>
  <c r="BL43" i="4" s="1"/>
  <c r="AO43" i="4"/>
  <c r="BK43" i="4" s="1"/>
  <c r="AN43" i="4"/>
  <c r="BJ43" i="4" s="1"/>
  <c r="AM43" i="4"/>
  <c r="BI43" i="4" s="1"/>
  <c r="AL43" i="4"/>
  <c r="BH43" i="4" s="1"/>
  <c r="AK43" i="4"/>
  <c r="BG43" i="4" s="1"/>
  <c r="AJ43" i="4"/>
  <c r="BF43" i="4" s="1"/>
  <c r="AI43" i="4"/>
  <c r="BE43" i="4" s="1"/>
  <c r="AH43" i="4"/>
  <c r="BD43" i="4" s="1"/>
  <c r="AG43" i="4"/>
  <c r="BC43" i="4" s="1"/>
  <c r="AF43" i="4"/>
  <c r="BB43" i="4" s="1"/>
  <c r="AE43" i="4"/>
  <c r="BA43" i="4" s="1"/>
  <c r="AD43" i="4"/>
  <c r="AZ43" i="4" s="1"/>
  <c r="AC43" i="4"/>
  <c r="AY43" i="4" s="1"/>
  <c r="AB43" i="4"/>
  <c r="AX43" i="4" s="1"/>
  <c r="AV42" i="4"/>
  <c r="BR42" i="4" s="1"/>
  <c r="AU42" i="4"/>
  <c r="BQ42" i="4" s="1"/>
  <c r="AT42" i="4"/>
  <c r="BP42" i="4" s="1"/>
  <c r="AS42" i="4"/>
  <c r="BO42" i="4" s="1"/>
  <c r="AR42" i="4"/>
  <c r="BN42" i="4" s="1"/>
  <c r="AQ42" i="4"/>
  <c r="BM42" i="4" s="1"/>
  <c r="AP42" i="4"/>
  <c r="BL42" i="4" s="1"/>
  <c r="AO42" i="4"/>
  <c r="BK42" i="4" s="1"/>
  <c r="AN42" i="4"/>
  <c r="BJ42" i="4" s="1"/>
  <c r="AM42" i="4"/>
  <c r="BI42" i="4" s="1"/>
  <c r="AL42" i="4"/>
  <c r="BH42" i="4" s="1"/>
  <c r="AK42" i="4"/>
  <c r="BG42" i="4" s="1"/>
  <c r="AJ42" i="4"/>
  <c r="BF42" i="4" s="1"/>
  <c r="AI42" i="4"/>
  <c r="BE42" i="4" s="1"/>
  <c r="AH42" i="4"/>
  <c r="BD42" i="4" s="1"/>
  <c r="AG42" i="4"/>
  <c r="BC42" i="4" s="1"/>
  <c r="AF42" i="4"/>
  <c r="BB42" i="4" s="1"/>
  <c r="AE42" i="4"/>
  <c r="BA42" i="4" s="1"/>
  <c r="AD42" i="4"/>
  <c r="AZ42" i="4" s="1"/>
  <c r="AC42" i="4"/>
  <c r="AY42" i="4" s="1"/>
  <c r="AB42" i="4"/>
  <c r="AX42" i="4" s="1"/>
  <c r="AV41" i="4"/>
  <c r="BR41" i="4" s="1"/>
  <c r="AU41" i="4"/>
  <c r="BQ41" i="4" s="1"/>
  <c r="AT41" i="4"/>
  <c r="BP41" i="4" s="1"/>
  <c r="AS41" i="4"/>
  <c r="BO41" i="4" s="1"/>
  <c r="AR41" i="4"/>
  <c r="BN41" i="4" s="1"/>
  <c r="AQ41" i="4"/>
  <c r="BM41" i="4" s="1"/>
  <c r="AP41" i="4"/>
  <c r="BL41" i="4" s="1"/>
  <c r="AO41" i="4"/>
  <c r="BK41" i="4" s="1"/>
  <c r="AN41" i="4"/>
  <c r="BJ41" i="4" s="1"/>
  <c r="AM41" i="4"/>
  <c r="BI41" i="4" s="1"/>
  <c r="AL41" i="4"/>
  <c r="BH41" i="4" s="1"/>
  <c r="AK41" i="4"/>
  <c r="BG41" i="4" s="1"/>
  <c r="AJ41" i="4"/>
  <c r="BF41" i="4" s="1"/>
  <c r="AI41" i="4"/>
  <c r="BE41" i="4" s="1"/>
  <c r="AH41" i="4"/>
  <c r="BD41" i="4" s="1"/>
  <c r="AG41" i="4"/>
  <c r="BC41" i="4" s="1"/>
  <c r="AF41" i="4"/>
  <c r="BB41" i="4" s="1"/>
  <c r="AE41" i="4"/>
  <c r="BA41" i="4" s="1"/>
  <c r="AD41" i="4"/>
  <c r="AZ41" i="4" s="1"/>
  <c r="AC41" i="4"/>
  <c r="AY41" i="4" s="1"/>
  <c r="AB41" i="4"/>
  <c r="AX41" i="4" s="1"/>
  <c r="AV40" i="4"/>
  <c r="BR40" i="4" s="1"/>
  <c r="AU40" i="4"/>
  <c r="BQ40" i="4" s="1"/>
  <c r="AT40" i="4"/>
  <c r="BP40" i="4" s="1"/>
  <c r="AS40" i="4"/>
  <c r="BO40" i="4" s="1"/>
  <c r="AR40" i="4"/>
  <c r="BN40" i="4" s="1"/>
  <c r="AQ40" i="4"/>
  <c r="BM40" i="4" s="1"/>
  <c r="AP40" i="4"/>
  <c r="BL40" i="4" s="1"/>
  <c r="AO40" i="4"/>
  <c r="BK40" i="4" s="1"/>
  <c r="AN40" i="4"/>
  <c r="BJ40" i="4" s="1"/>
  <c r="AM40" i="4"/>
  <c r="BI40" i="4" s="1"/>
  <c r="AL40" i="4"/>
  <c r="BH40" i="4" s="1"/>
  <c r="AK40" i="4"/>
  <c r="BG40" i="4" s="1"/>
  <c r="AJ40" i="4"/>
  <c r="BF40" i="4" s="1"/>
  <c r="AI40" i="4"/>
  <c r="BE40" i="4" s="1"/>
  <c r="AH40" i="4"/>
  <c r="BD40" i="4" s="1"/>
  <c r="AG40" i="4"/>
  <c r="BC40" i="4" s="1"/>
  <c r="AF40" i="4"/>
  <c r="BB40" i="4" s="1"/>
  <c r="AE40" i="4"/>
  <c r="BA40" i="4" s="1"/>
  <c r="AD40" i="4"/>
  <c r="AZ40" i="4" s="1"/>
  <c r="AC40" i="4"/>
  <c r="AY40" i="4" s="1"/>
  <c r="AB40" i="4"/>
  <c r="AX40" i="4" s="1"/>
  <c r="AV39" i="4"/>
  <c r="BR39" i="4" s="1"/>
  <c r="AU39" i="4"/>
  <c r="BQ39" i="4" s="1"/>
  <c r="AT39" i="4"/>
  <c r="BP39" i="4" s="1"/>
  <c r="AS39" i="4"/>
  <c r="BO39" i="4" s="1"/>
  <c r="AR39" i="4"/>
  <c r="BN39" i="4" s="1"/>
  <c r="AQ39" i="4"/>
  <c r="BM39" i="4" s="1"/>
  <c r="AP39" i="4"/>
  <c r="BL39" i="4" s="1"/>
  <c r="AO39" i="4"/>
  <c r="BK39" i="4" s="1"/>
  <c r="AN39" i="4"/>
  <c r="BJ39" i="4" s="1"/>
  <c r="AM39" i="4"/>
  <c r="BI39" i="4" s="1"/>
  <c r="AL39" i="4"/>
  <c r="BH39" i="4" s="1"/>
  <c r="AK39" i="4"/>
  <c r="BG39" i="4" s="1"/>
  <c r="AJ39" i="4"/>
  <c r="BF39" i="4" s="1"/>
  <c r="AI39" i="4"/>
  <c r="BE39" i="4" s="1"/>
  <c r="AH39" i="4"/>
  <c r="BD39" i="4" s="1"/>
  <c r="AG39" i="4"/>
  <c r="BC39" i="4" s="1"/>
  <c r="AF39" i="4"/>
  <c r="BB39" i="4" s="1"/>
  <c r="AE39" i="4"/>
  <c r="BA39" i="4" s="1"/>
  <c r="AD39" i="4"/>
  <c r="AZ39" i="4" s="1"/>
  <c r="AC39" i="4"/>
  <c r="AY39" i="4" s="1"/>
  <c r="AB39" i="4"/>
  <c r="AX39" i="4" s="1"/>
  <c r="AV38" i="4"/>
  <c r="BR38" i="4" s="1"/>
  <c r="AU38" i="4"/>
  <c r="BQ38" i="4" s="1"/>
  <c r="AT38" i="4"/>
  <c r="BP38" i="4" s="1"/>
  <c r="AS38" i="4"/>
  <c r="BO38" i="4" s="1"/>
  <c r="AR38" i="4"/>
  <c r="BN38" i="4" s="1"/>
  <c r="AQ38" i="4"/>
  <c r="BM38" i="4" s="1"/>
  <c r="AP38" i="4"/>
  <c r="BL38" i="4" s="1"/>
  <c r="AO38" i="4"/>
  <c r="BK38" i="4" s="1"/>
  <c r="AN38" i="4"/>
  <c r="BJ38" i="4" s="1"/>
  <c r="AM38" i="4"/>
  <c r="BI38" i="4" s="1"/>
  <c r="AL38" i="4"/>
  <c r="BH38" i="4" s="1"/>
  <c r="AK38" i="4"/>
  <c r="BG38" i="4" s="1"/>
  <c r="AJ38" i="4"/>
  <c r="BF38" i="4" s="1"/>
  <c r="AI38" i="4"/>
  <c r="BE38" i="4" s="1"/>
  <c r="AH38" i="4"/>
  <c r="BD38" i="4" s="1"/>
  <c r="AG38" i="4"/>
  <c r="BC38" i="4" s="1"/>
  <c r="AF38" i="4"/>
  <c r="BB38" i="4" s="1"/>
  <c r="AE38" i="4"/>
  <c r="BA38" i="4" s="1"/>
  <c r="AD38" i="4"/>
  <c r="AZ38" i="4" s="1"/>
  <c r="AC38" i="4"/>
  <c r="AY38" i="4" s="1"/>
  <c r="AB38" i="4"/>
  <c r="AX38" i="4" s="1"/>
  <c r="AV37" i="4"/>
  <c r="BR37" i="4" s="1"/>
  <c r="AU37" i="4"/>
  <c r="BQ37" i="4" s="1"/>
  <c r="AT37" i="4"/>
  <c r="BP37" i="4" s="1"/>
  <c r="AS37" i="4"/>
  <c r="BO37" i="4" s="1"/>
  <c r="AR37" i="4"/>
  <c r="BN37" i="4" s="1"/>
  <c r="AQ37" i="4"/>
  <c r="BM37" i="4" s="1"/>
  <c r="AP37" i="4"/>
  <c r="BL37" i="4" s="1"/>
  <c r="AO37" i="4"/>
  <c r="BK37" i="4" s="1"/>
  <c r="AN37" i="4"/>
  <c r="BJ37" i="4" s="1"/>
  <c r="AM37" i="4"/>
  <c r="BI37" i="4" s="1"/>
  <c r="AL37" i="4"/>
  <c r="BH37" i="4" s="1"/>
  <c r="AK37" i="4"/>
  <c r="BG37" i="4" s="1"/>
  <c r="AJ37" i="4"/>
  <c r="BF37" i="4" s="1"/>
  <c r="AI37" i="4"/>
  <c r="BE37" i="4" s="1"/>
  <c r="AH37" i="4"/>
  <c r="BD37" i="4" s="1"/>
  <c r="AG37" i="4"/>
  <c r="BC37" i="4" s="1"/>
  <c r="AF37" i="4"/>
  <c r="BB37" i="4" s="1"/>
  <c r="AE37" i="4"/>
  <c r="BA37" i="4" s="1"/>
  <c r="AD37" i="4"/>
  <c r="AZ37" i="4" s="1"/>
  <c r="AC37" i="4"/>
  <c r="AY37" i="4" s="1"/>
  <c r="AB37" i="4"/>
  <c r="AX37" i="4" s="1"/>
  <c r="AV36" i="4"/>
  <c r="BR36" i="4" s="1"/>
  <c r="AU36" i="4"/>
  <c r="BQ36" i="4" s="1"/>
  <c r="AT36" i="4"/>
  <c r="BP36" i="4" s="1"/>
  <c r="AS36" i="4"/>
  <c r="BO36" i="4" s="1"/>
  <c r="AR36" i="4"/>
  <c r="BN36" i="4" s="1"/>
  <c r="AQ36" i="4"/>
  <c r="BM36" i="4" s="1"/>
  <c r="AP36" i="4"/>
  <c r="BL36" i="4" s="1"/>
  <c r="AO36" i="4"/>
  <c r="BK36" i="4" s="1"/>
  <c r="AN36" i="4"/>
  <c r="BJ36" i="4" s="1"/>
  <c r="AM36" i="4"/>
  <c r="BI36" i="4" s="1"/>
  <c r="AL36" i="4"/>
  <c r="BH36" i="4" s="1"/>
  <c r="AK36" i="4"/>
  <c r="BG36" i="4" s="1"/>
  <c r="AJ36" i="4"/>
  <c r="BF36" i="4" s="1"/>
  <c r="AI36" i="4"/>
  <c r="BE36" i="4" s="1"/>
  <c r="AH36" i="4"/>
  <c r="BD36" i="4" s="1"/>
  <c r="AG36" i="4"/>
  <c r="BC36" i="4" s="1"/>
  <c r="AF36" i="4"/>
  <c r="BB36" i="4" s="1"/>
  <c r="AE36" i="4"/>
  <c r="BA36" i="4" s="1"/>
  <c r="AD36" i="4"/>
  <c r="AZ36" i="4" s="1"/>
  <c r="AC36" i="4"/>
  <c r="AY36" i="4" s="1"/>
  <c r="AB36" i="4"/>
  <c r="AX36" i="4" s="1"/>
  <c r="AV35" i="4"/>
  <c r="BR35" i="4" s="1"/>
  <c r="AU35" i="4"/>
  <c r="BQ35" i="4" s="1"/>
  <c r="AT35" i="4"/>
  <c r="BP35" i="4" s="1"/>
  <c r="AS35" i="4"/>
  <c r="BO35" i="4" s="1"/>
  <c r="AR35" i="4"/>
  <c r="BN35" i="4" s="1"/>
  <c r="AQ35" i="4"/>
  <c r="BM35" i="4" s="1"/>
  <c r="AP35" i="4"/>
  <c r="BL35" i="4" s="1"/>
  <c r="AO35" i="4"/>
  <c r="BK35" i="4" s="1"/>
  <c r="AN35" i="4"/>
  <c r="BJ35" i="4" s="1"/>
  <c r="AM35" i="4"/>
  <c r="BI35" i="4" s="1"/>
  <c r="AL35" i="4"/>
  <c r="BH35" i="4" s="1"/>
  <c r="AK35" i="4"/>
  <c r="BG35" i="4" s="1"/>
  <c r="AJ35" i="4"/>
  <c r="BF35" i="4" s="1"/>
  <c r="AI35" i="4"/>
  <c r="BE35" i="4" s="1"/>
  <c r="AH35" i="4"/>
  <c r="BD35" i="4" s="1"/>
  <c r="AG35" i="4"/>
  <c r="BC35" i="4" s="1"/>
  <c r="AF35" i="4"/>
  <c r="BB35" i="4" s="1"/>
  <c r="AE35" i="4"/>
  <c r="BA35" i="4" s="1"/>
  <c r="AD35" i="4"/>
  <c r="AZ35" i="4" s="1"/>
  <c r="AC35" i="4"/>
  <c r="AY35" i="4" s="1"/>
  <c r="AB35" i="4"/>
  <c r="AX35" i="4" s="1"/>
  <c r="AV34" i="4"/>
  <c r="BR34" i="4" s="1"/>
  <c r="AU34" i="4"/>
  <c r="BQ34" i="4" s="1"/>
  <c r="AT34" i="4"/>
  <c r="BP34" i="4" s="1"/>
  <c r="AS34" i="4"/>
  <c r="BO34" i="4" s="1"/>
  <c r="AR34" i="4"/>
  <c r="BN34" i="4" s="1"/>
  <c r="AQ34" i="4"/>
  <c r="BM34" i="4" s="1"/>
  <c r="AP34" i="4"/>
  <c r="BL34" i="4" s="1"/>
  <c r="AO34" i="4"/>
  <c r="BK34" i="4" s="1"/>
  <c r="AN34" i="4"/>
  <c r="BJ34" i="4" s="1"/>
  <c r="AM34" i="4"/>
  <c r="BI34" i="4" s="1"/>
  <c r="AL34" i="4"/>
  <c r="BH34" i="4" s="1"/>
  <c r="AK34" i="4"/>
  <c r="BG34" i="4" s="1"/>
  <c r="AJ34" i="4"/>
  <c r="BF34" i="4" s="1"/>
  <c r="AI34" i="4"/>
  <c r="BE34" i="4" s="1"/>
  <c r="AH34" i="4"/>
  <c r="BD34" i="4" s="1"/>
  <c r="AG34" i="4"/>
  <c r="BC34" i="4" s="1"/>
  <c r="AF34" i="4"/>
  <c r="BB34" i="4" s="1"/>
  <c r="AE34" i="4"/>
  <c r="BA34" i="4" s="1"/>
  <c r="AD34" i="4"/>
  <c r="AZ34" i="4" s="1"/>
  <c r="AC34" i="4"/>
  <c r="AY34" i="4" s="1"/>
  <c r="AB34" i="4"/>
  <c r="AX34" i="4" s="1"/>
  <c r="AV33" i="4"/>
  <c r="BR33" i="4" s="1"/>
  <c r="AU33" i="4"/>
  <c r="BQ33" i="4" s="1"/>
  <c r="AT33" i="4"/>
  <c r="BP33" i="4" s="1"/>
  <c r="AS33" i="4"/>
  <c r="BO33" i="4" s="1"/>
  <c r="AR33" i="4"/>
  <c r="BN33" i="4" s="1"/>
  <c r="AQ33" i="4"/>
  <c r="BM33" i="4" s="1"/>
  <c r="AP33" i="4"/>
  <c r="BL33" i="4" s="1"/>
  <c r="AO33" i="4"/>
  <c r="BK33" i="4" s="1"/>
  <c r="AN33" i="4"/>
  <c r="BJ33" i="4" s="1"/>
  <c r="AM33" i="4"/>
  <c r="BI33" i="4" s="1"/>
  <c r="AL33" i="4"/>
  <c r="BH33" i="4" s="1"/>
  <c r="AK33" i="4"/>
  <c r="BG33" i="4" s="1"/>
  <c r="AJ33" i="4"/>
  <c r="BF33" i="4" s="1"/>
  <c r="AI33" i="4"/>
  <c r="BE33" i="4" s="1"/>
  <c r="AH33" i="4"/>
  <c r="BD33" i="4" s="1"/>
  <c r="AG33" i="4"/>
  <c r="BC33" i="4" s="1"/>
  <c r="AF33" i="4"/>
  <c r="BB33" i="4" s="1"/>
  <c r="AE33" i="4"/>
  <c r="BA33" i="4" s="1"/>
  <c r="AD33" i="4"/>
  <c r="AZ33" i="4" s="1"/>
  <c r="AC33" i="4"/>
  <c r="AY33" i="4" s="1"/>
  <c r="AB33" i="4"/>
  <c r="AX33" i="4" s="1"/>
  <c r="AV32" i="4"/>
  <c r="BR32" i="4" s="1"/>
  <c r="AU32" i="4"/>
  <c r="BQ32" i="4" s="1"/>
  <c r="AT32" i="4"/>
  <c r="BP32" i="4" s="1"/>
  <c r="AS32" i="4"/>
  <c r="BO32" i="4" s="1"/>
  <c r="AR32" i="4"/>
  <c r="BN32" i="4" s="1"/>
  <c r="AQ32" i="4"/>
  <c r="BM32" i="4" s="1"/>
  <c r="AP32" i="4"/>
  <c r="BL32" i="4" s="1"/>
  <c r="AO32" i="4"/>
  <c r="BK32" i="4" s="1"/>
  <c r="AN32" i="4"/>
  <c r="BJ32" i="4" s="1"/>
  <c r="AM32" i="4"/>
  <c r="BI32" i="4" s="1"/>
  <c r="AL32" i="4"/>
  <c r="BH32" i="4" s="1"/>
  <c r="AK32" i="4"/>
  <c r="BG32" i="4" s="1"/>
  <c r="AJ32" i="4"/>
  <c r="BF32" i="4" s="1"/>
  <c r="AI32" i="4"/>
  <c r="BE32" i="4" s="1"/>
  <c r="AH32" i="4"/>
  <c r="BD32" i="4" s="1"/>
  <c r="AG32" i="4"/>
  <c r="BC32" i="4" s="1"/>
  <c r="AF32" i="4"/>
  <c r="BB32" i="4" s="1"/>
  <c r="AE32" i="4"/>
  <c r="BA32" i="4" s="1"/>
  <c r="AD32" i="4"/>
  <c r="AZ32" i="4" s="1"/>
  <c r="AC32" i="4"/>
  <c r="AY32" i="4" s="1"/>
  <c r="AB32" i="4"/>
  <c r="AX32" i="4" s="1"/>
  <c r="AV31" i="4"/>
  <c r="BR31" i="4" s="1"/>
  <c r="AU31" i="4"/>
  <c r="BQ31" i="4" s="1"/>
  <c r="AT31" i="4"/>
  <c r="BP31" i="4" s="1"/>
  <c r="AS31" i="4"/>
  <c r="BO31" i="4" s="1"/>
  <c r="AR31" i="4"/>
  <c r="BN31" i="4" s="1"/>
  <c r="AQ31" i="4"/>
  <c r="BM31" i="4" s="1"/>
  <c r="AP31" i="4"/>
  <c r="BL31" i="4" s="1"/>
  <c r="AO31" i="4"/>
  <c r="BK31" i="4" s="1"/>
  <c r="AN31" i="4"/>
  <c r="BJ31" i="4" s="1"/>
  <c r="AM31" i="4"/>
  <c r="BI31" i="4" s="1"/>
  <c r="AL31" i="4"/>
  <c r="BH31" i="4" s="1"/>
  <c r="AK31" i="4"/>
  <c r="BG31" i="4" s="1"/>
  <c r="AJ31" i="4"/>
  <c r="BF31" i="4" s="1"/>
  <c r="AI31" i="4"/>
  <c r="BE31" i="4" s="1"/>
  <c r="AH31" i="4"/>
  <c r="BD31" i="4" s="1"/>
  <c r="AG31" i="4"/>
  <c r="BC31" i="4" s="1"/>
  <c r="AF31" i="4"/>
  <c r="BB31" i="4" s="1"/>
  <c r="AE31" i="4"/>
  <c r="BA31" i="4" s="1"/>
  <c r="AD31" i="4"/>
  <c r="AZ31" i="4" s="1"/>
  <c r="AC31" i="4"/>
  <c r="AY31" i="4" s="1"/>
  <c r="AB31" i="4"/>
  <c r="AX31" i="4" s="1"/>
  <c r="AV30" i="4"/>
  <c r="BR30" i="4" s="1"/>
  <c r="AU30" i="4"/>
  <c r="BQ30" i="4" s="1"/>
  <c r="AT30" i="4"/>
  <c r="BP30" i="4" s="1"/>
  <c r="AS30" i="4"/>
  <c r="BO30" i="4" s="1"/>
  <c r="AR30" i="4"/>
  <c r="BN30" i="4" s="1"/>
  <c r="AQ30" i="4"/>
  <c r="BM30" i="4" s="1"/>
  <c r="AP30" i="4"/>
  <c r="BL30" i="4" s="1"/>
  <c r="AO30" i="4"/>
  <c r="BK30" i="4" s="1"/>
  <c r="AN30" i="4"/>
  <c r="BJ30" i="4" s="1"/>
  <c r="AM30" i="4"/>
  <c r="BI30" i="4" s="1"/>
  <c r="AL30" i="4"/>
  <c r="BH30" i="4" s="1"/>
  <c r="AK30" i="4"/>
  <c r="BG30" i="4" s="1"/>
  <c r="AJ30" i="4"/>
  <c r="BF30" i="4" s="1"/>
  <c r="AI30" i="4"/>
  <c r="BE30" i="4" s="1"/>
  <c r="AH30" i="4"/>
  <c r="BD30" i="4" s="1"/>
  <c r="AG30" i="4"/>
  <c r="BC30" i="4" s="1"/>
  <c r="AF30" i="4"/>
  <c r="BB30" i="4" s="1"/>
  <c r="AE30" i="4"/>
  <c r="BA30" i="4" s="1"/>
  <c r="AD30" i="4"/>
  <c r="AZ30" i="4" s="1"/>
  <c r="AC30" i="4"/>
  <c r="AY30" i="4" s="1"/>
  <c r="AB30" i="4"/>
  <c r="AX30" i="4" s="1"/>
  <c r="AV29" i="4"/>
  <c r="BR29" i="4" s="1"/>
  <c r="AU29" i="4"/>
  <c r="BQ29" i="4" s="1"/>
  <c r="AT29" i="4"/>
  <c r="BP29" i="4" s="1"/>
  <c r="AS29" i="4"/>
  <c r="BO29" i="4" s="1"/>
  <c r="AR29" i="4"/>
  <c r="BN29" i="4" s="1"/>
  <c r="AQ29" i="4"/>
  <c r="BM29" i="4" s="1"/>
  <c r="AP29" i="4"/>
  <c r="BL29" i="4" s="1"/>
  <c r="AO29" i="4"/>
  <c r="BK29" i="4" s="1"/>
  <c r="AN29" i="4"/>
  <c r="BJ29" i="4" s="1"/>
  <c r="AM29" i="4"/>
  <c r="BI29" i="4" s="1"/>
  <c r="AL29" i="4"/>
  <c r="BH29" i="4" s="1"/>
  <c r="AK29" i="4"/>
  <c r="BG29" i="4" s="1"/>
  <c r="AJ29" i="4"/>
  <c r="BF29" i="4" s="1"/>
  <c r="AI29" i="4"/>
  <c r="BE29" i="4" s="1"/>
  <c r="AH29" i="4"/>
  <c r="BD29" i="4" s="1"/>
  <c r="AG29" i="4"/>
  <c r="BC29" i="4" s="1"/>
  <c r="AF29" i="4"/>
  <c r="BB29" i="4" s="1"/>
  <c r="AE29" i="4"/>
  <c r="BA29" i="4" s="1"/>
  <c r="AD29" i="4"/>
  <c r="AZ29" i="4" s="1"/>
  <c r="AC29" i="4"/>
  <c r="AY29" i="4" s="1"/>
  <c r="AB29" i="4"/>
  <c r="AX29" i="4" s="1"/>
  <c r="AV28" i="4"/>
  <c r="BR28" i="4" s="1"/>
  <c r="AU28" i="4"/>
  <c r="BQ28" i="4" s="1"/>
  <c r="AT28" i="4"/>
  <c r="BP28" i="4" s="1"/>
  <c r="AS28" i="4"/>
  <c r="BO28" i="4" s="1"/>
  <c r="AR28" i="4"/>
  <c r="BN28" i="4" s="1"/>
  <c r="AQ28" i="4"/>
  <c r="BM28" i="4" s="1"/>
  <c r="AP28" i="4"/>
  <c r="BL28" i="4" s="1"/>
  <c r="AO28" i="4"/>
  <c r="BK28" i="4" s="1"/>
  <c r="AN28" i="4"/>
  <c r="BJ28" i="4" s="1"/>
  <c r="AM28" i="4"/>
  <c r="BI28" i="4" s="1"/>
  <c r="AL28" i="4"/>
  <c r="BH28" i="4" s="1"/>
  <c r="AK28" i="4"/>
  <c r="BG28" i="4" s="1"/>
  <c r="AJ28" i="4"/>
  <c r="BF28" i="4" s="1"/>
  <c r="AI28" i="4"/>
  <c r="BE28" i="4" s="1"/>
  <c r="AH28" i="4"/>
  <c r="BD28" i="4" s="1"/>
  <c r="AG28" i="4"/>
  <c r="BC28" i="4" s="1"/>
  <c r="AF28" i="4"/>
  <c r="BB28" i="4" s="1"/>
  <c r="AE28" i="4"/>
  <c r="BA28" i="4" s="1"/>
  <c r="AD28" i="4"/>
  <c r="AZ28" i="4" s="1"/>
  <c r="AC28" i="4"/>
  <c r="AY28" i="4" s="1"/>
  <c r="AB28" i="4"/>
  <c r="AX28" i="4" s="1"/>
  <c r="AV27" i="4"/>
  <c r="BR27" i="4" s="1"/>
  <c r="AU27" i="4"/>
  <c r="BQ27" i="4" s="1"/>
  <c r="AT27" i="4"/>
  <c r="BP27" i="4" s="1"/>
  <c r="AS27" i="4"/>
  <c r="BO27" i="4" s="1"/>
  <c r="AR27" i="4"/>
  <c r="BN27" i="4" s="1"/>
  <c r="AQ27" i="4"/>
  <c r="BM27" i="4" s="1"/>
  <c r="AP27" i="4"/>
  <c r="BL27" i="4" s="1"/>
  <c r="AO27" i="4"/>
  <c r="BK27" i="4" s="1"/>
  <c r="AN27" i="4"/>
  <c r="BJ27" i="4" s="1"/>
  <c r="AM27" i="4"/>
  <c r="BI27" i="4" s="1"/>
  <c r="AL27" i="4"/>
  <c r="BH27" i="4" s="1"/>
  <c r="AK27" i="4"/>
  <c r="BG27" i="4" s="1"/>
  <c r="AJ27" i="4"/>
  <c r="BF27" i="4" s="1"/>
  <c r="AI27" i="4"/>
  <c r="BE27" i="4" s="1"/>
  <c r="AH27" i="4"/>
  <c r="BD27" i="4" s="1"/>
  <c r="AG27" i="4"/>
  <c r="BC27" i="4" s="1"/>
  <c r="AF27" i="4"/>
  <c r="BB27" i="4" s="1"/>
  <c r="AE27" i="4"/>
  <c r="BA27" i="4" s="1"/>
  <c r="AD27" i="4"/>
  <c r="AZ27" i="4" s="1"/>
  <c r="AC27" i="4"/>
  <c r="AY27" i="4" s="1"/>
  <c r="AB27" i="4"/>
  <c r="AX27" i="4" s="1"/>
  <c r="AV26" i="4"/>
  <c r="BR26" i="4" s="1"/>
  <c r="AU26" i="4"/>
  <c r="BQ26" i="4" s="1"/>
  <c r="AT26" i="4"/>
  <c r="BP26" i="4" s="1"/>
  <c r="AS26" i="4"/>
  <c r="BO26" i="4" s="1"/>
  <c r="AR26" i="4"/>
  <c r="BN26" i="4" s="1"/>
  <c r="AQ26" i="4"/>
  <c r="BM26" i="4" s="1"/>
  <c r="AP26" i="4"/>
  <c r="BL26" i="4" s="1"/>
  <c r="AO26" i="4"/>
  <c r="BK26" i="4" s="1"/>
  <c r="AN26" i="4"/>
  <c r="BJ26" i="4" s="1"/>
  <c r="AM26" i="4"/>
  <c r="BI26" i="4" s="1"/>
  <c r="AL26" i="4"/>
  <c r="BH26" i="4" s="1"/>
  <c r="AK26" i="4"/>
  <c r="BG26" i="4" s="1"/>
  <c r="AJ26" i="4"/>
  <c r="BF26" i="4" s="1"/>
  <c r="AI26" i="4"/>
  <c r="BE26" i="4" s="1"/>
  <c r="AH26" i="4"/>
  <c r="BD26" i="4" s="1"/>
  <c r="AG26" i="4"/>
  <c r="BC26" i="4" s="1"/>
  <c r="AF26" i="4"/>
  <c r="BB26" i="4" s="1"/>
  <c r="AE26" i="4"/>
  <c r="BA26" i="4" s="1"/>
  <c r="AD26" i="4"/>
  <c r="AZ26" i="4" s="1"/>
  <c r="AC26" i="4"/>
  <c r="AY26" i="4" s="1"/>
  <c r="AB26" i="4"/>
  <c r="AX26" i="4" s="1"/>
  <c r="AV25" i="4"/>
  <c r="BR25" i="4" s="1"/>
  <c r="AU25" i="4"/>
  <c r="BQ25" i="4" s="1"/>
  <c r="AT25" i="4"/>
  <c r="BP25" i="4" s="1"/>
  <c r="AS25" i="4"/>
  <c r="BO25" i="4" s="1"/>
  <c r="AR25" i="4"/>
  <c r="BN25" i="4" s="1"/>
  <c r="AQ25" i="4"/>
  <c r="BM25" i="4" s="1"/>
  <c r="AP25" i="4"/>
  <c r="BL25" i="4" s="1"/>
  <c r="AO25" i="4"/>
  <c r="BK25" i="4" s="1"/>
  <c r="AN25" i="4"/>
  <c r="BJ25" i="4" s="1"/>
  <c r="AM25" i="4"/>
  <c r="BI25" i="4" s="1"/>
  <c r="AL25" i="4"/>
  <c r="BH25" i="4" s="1"/>
  <c r="AK25" i="4"/>
  <c r="BG25" i="4" s="1"/>
  <c r="AJ25" i="4"/>
  <c r="BF25" i="4" s="1"/>
  <c r="AI25" i="4"/>
  <c r="BE25" i="4" s="1"/>
  <c r="AH25" i="4"/>
  <c r="BD25" i="4" s="1"/>
  <c r="AG25" i="4"/>
  <c r="BC25" i="4" s="1"/>
  <c r="AF25" i="4"/>
  <c r="BB25" i="4" s="1"/>
  <c r="AE25" i="4"/>
  <c r="BA25" i="4" s="1"/>
  <c r="AD25" i="4"/>
  <c r="AZ25" i="4" s="1"/>
  <c r="AC25" i="4"/>
  <c r="AY25" i="4" s="1"/>
  <c r="AB25" i="4"/>
  <c r="AX25" i="4" s="1"/>
  <c r="AV24" i="4"/>
  <c r="BR24" i="4" s="1"/>
  <c r="AU24" i="4"/>
  <c r="BQ24" i="4" s="1"/>
  <c r="AT24" i="4"/>
  <c r="BP24" i="4" s="1"/>
  <c r="AS24" i="4"/>
  <c r="BO24" i="4" s="1"/>
  <c r="AR24" i="4"/>
  <c r="BN24" i="4" s="1"/>
  <c r="AQ24" i="4"/>
  <c r="BM24" i="4" s="1"/>
  <c r="AP24" i="4"/>
  <c r="BL24" i="4" s="1"/>
  <c r="AO24" i="4"/>
  <c r="BK24" i="4" s="1"/>
  <c r="AN24" i="4"/>
  <c r="BJ24" i="4" s="1"/>
  <c r="AM24" i="4"/>
  <c r="BI24" i="4" s="1"/>
  <c r="AL24" i="4"/>
  <c r="BH24" i="4" s="1"/>
  <c r="AK24" i="4"/>
  <c r="BG24" i="4" s="1"/>
  <c r="AJ24" i="4"/>
  <c r="BF24" i="4" s="1"/>
  <c r="AI24" i="4"/>
  <c r="BE24" i="4" s="1"/>
  <c r="AH24" i="4"/>
  <c r="BD24" i="4" s="1"/>
  <c r="AG24" i="4"/>
  <c r="BC24" i="4" s="1"/>
  <c r="AF24" i="4"/>
  <c r="BB24" i="4" s="1"/>
  <c r="AE24" i="4"/>
  <c r="BA24" i="4" s="1"/>
  <c r="AD24" i="4"/>
  <c r="AZ24" i="4" s="1"/>
  <c r="AC24" i="4"/>
  <c r="AY24" i="4" s="1"/>
  <c r="AB24" i="4"/>
  <c r="AX24" i="4" s="1"/>
  <c r="AV23" i="4"/>
  <c r="BR23" i="4" s="1"/>
  <c r="AU23" i="4"/>
  <c r="BQ23" i="4" s="1"/>
  <c r="AT23" i="4"/>
  <c r="BP23" i="4" s="1"/>
  <c r="AS23" i="4"/>
  <c r="BO23" i="4" s="1"/>
  <c r="AR23" i="4"/>
  <c r="BN23" i="4" s="1"/>
  <c r="AQ23" i="4"/>
  <c r="BM23" i="4" s="1"/>
  <c r="AP23" i="4"/>
  <c r="BL23" i="4" s="1"/>
  <c r="AO23" i="4"/>
  <c r="BK23" i="4" s="1"/>
  <c r="AN23" i="4"/>
  <c r="BJ23" i="4" s="1"/>
  <c r="AM23" i="4"/>
  <c r="BI23" i="4" s="1"/>
  <c r="AL23" i="4"/>
  <c r="BH23" i="4" s="1"/>
  <c r="AK23" i="4"/>
  <c r="BG23" i="4" s="1"/>
  <c r="AJ23" i="4"/>
  <c r="BF23" i="4" s="1"/>
  <c r="AI23" i="4"/>
  <c r="BE23" i="4" s="1"/>
  <c r="AH23" i="4"/>
  <c r="BD23" i="4" s="1"/>
  <c r="AG23" i="4"/>
  <c r="BC23" i="4" s="1"/>
  <c r="AF23" i="4"/>
  <c r="BB23" i="4" s="1"/>
  <c r="AE23" i="4"/>
  <c r="BA23" i="4" s="1"/>
  <c r="AD23" i="4"/>
  <c r="AZ23" i="4" s="1"/>
  <c r="AC23" i="4"/>
  <c r="AY23" i="4" s="1"/>
  <c r="AB23" i="4"/>
  <c r="AX23" i="4" s="1"/>
  <c r="AV22" i="4"/>
  <c r="BR22" i="4" s="1"/>
  <c r="AU22" i="4"/>
  <c r="BQ22" i="4" s="1"/>
  <c r="AT22" i="4"/>
  <c r="BP22" i="4" s="1"/>
  <c r="AS22" i="4"/>
  <c r="BO22" i="4" s="1"/>
  <c r="AR22" i="4"/>
  <c r="BN22" i="4" s="1"/>
  <c r="AQ22" i="4"/>
  <c r="BM22" i="4" s="1"/>
  <c r="AP22" i="4"/>
  <c r="BL22" i="4" s="1"/>
  <c r="AO22" i="4"/>
  <c r="BK22" i="4" s="1"/>
  <c r="AN22" i="4"/>
  <c r="BJ22" i="4" s="1"/>
  <c r="AM22" i="4"/>
  <c r="BI22" i="4" s="1"/>
  <c r="AL22" i="4"/>
  <c r="BH22" i="4" s="1"/>
  <c r="AK22" i="4"/>
  <c r="BG22" i="4" s="1"/>
  <c r="AJ22" i="4"/>
  <c r="BF22" i="4" s="1"/>
  <c r="AI22" i="4"/>
  <c r="BE22" i="4" s="1"/>
  <c r="AH22" i="4"/>
  <c r="BD22" i="4" s="1"/>
  <c r="AG22" i="4"/>
  <c r="BC22" i="4" s="1"/>
  <c r="AF22" i="4"/>
  <c r="BB22" i="4" s="1"/>
  <c r="AE22" i="4"/>
  <c r="BA22" i="4" s="1"/>
  <c r="AD22" i="4"/>
  <c r="AZ22" i="4" s="1"/>
  <c r="AC22" i="4"/>
  <c r="AY22" i="4" s="1"/>
  <c r="AB22" i="4"/>
  <c r="AX22" i="4" s="1"/>
  <c r="AV21" i="4"/>
  <c r="BR21" i="4" s="1"/>
  <c r="AU21" i="4"/>
  <c r="BQ21" i="4" s="1"/>
  <c r="AT21" i="4"/>
  <c r="BP21" i="4" s="1"/>
  <c r="AS21" i="4"/>
  <c r="BO21" i="4" s="1"/>
  <c r="AR21" i="4"/>
  <c r="BN21" i="4" s="1"/>
  <c r="AQ21" i="4"/>
  <c r="BM21" i="4" s="1"/>
  <c r="AP21" i="4"/>
  <c r="BL21" i="4" s="1"/>
  <c r="AO21" i="4"/>
  <c r="BK21" i="4" s="1"/>
  <c r="AN21" i="4"/>
  <c r="BJ21" i="4" s="1"/>
  <c r="AM21" i="4"/>
  <c r="BI21" i="4" s="1"/>
  <c r="AL21" i="4"/>
  <c r="BH21" i="4" s="1"/>
  <c r="AK21" i="4"/>
  <c r="BG21" i="4" s="1"/>
  <c r="AJ21" i="4"/>
  <c r="BF21" i="4" s="1"/>
  <c r="AI21" i="4"/>
  <c r="BE21" i="4" s="1"/>
  <c r="AH21" i="4"/>
  <c r="BD21" i="4" s="1"/>
  <c r="AG21" i="4"/>
  <c r="BC21" i="4" s="1"/>
  <c r="AF21" i="4"/>
  <c r="BB21" i="4" s="1"/>
  <c r="AE21" i="4"/>
  <c r="BA21" i="4" s="1"/>
  <c r="AD21" i="4"/>
  <c r="AZ21" i="4" s="1"/>
  <c r="AC21" i="4"/>
  <c r="AY21" i="4" s="1"/>
  <c r="AB21" i="4"/>
  <c r="AX21" i="4" s="1"/>
  <c r="AV20" i="4"/>
  <c r="BR20" i="4" s="1"/>
  <c r="AU20" i="4"/>
  <c r="BQ20" i="4" s="1"/>
  <c r="AT20" i="4"/>
  <c r="BP20" i="4" s="1"/>
  <c r="AS20" i="4"/>
  <c r="BO20" i="4" s="1"/>
  <c r="AR20" i="4"/>
  <c r="BN20" i="4" s="1"/>
  <c r="AQ20" i="4"/>
  <c r="BM20" i="4" s="1"/>
  <c r="AP20" i="4"/>
  <c r="BL20" i="4" s="1"/>
  <c r="AO20" i="4"/>
  <c r="BK20" i="4" s="1"/>
  <c r="AN20" i="4"/>
  <c r="BJ20" i="4" s="1"/>
  <c r="AM20" i="4"/>
  <c r="BI20" i="4" s="1"/>
  <c r="AL20" i="4"/>
  <c r="BH20" i="4" s="1"/>
  <c r="AK20" i="4"/>
  <c r="BG20" i="4" s="1"/>
  <c r="AJ20" i="4"/>
  <c r="BF20" i="4" s="1"/>
  <c r="AI20" i="4"/>
  <c r="BE20" i="4" s="1"/>
  <c r="AH20" i="4"/>
  <c r="BD20" i="4" s="1"/>
  <c r="AG20" i="4"/>
  <c r="BC20" i="4" s="1"/>
  <c r="AF20" i="4"/>
  <c r="BB20" i="4" s="1"/>
  <c r="AE20" i="4"/>
  <c r="BA20" i="4" s="1"/>
  <c r="AD20" i="4"/>
  <c r="AZ20" i="4" s="1"/>
  <c r="AC20" i="4"/>
  <c r="AY20" i="4" s="1"/>
  <c r="AB20" i="4"/>
  <c r="AX20" i="4" s="1"/>
  <c r="AV19" i="4"/>
  <c r="BR19" i="4" s="1"/>
  <c r="AU19" i="4"/>
  <c r="BQ19" i="4" s="1"/>
  <c r="AT19" i="4"/>
  <c r="BP19" i="4" s="1"/>
  <c r="AS19" i="4"/>
  <c r="BO19" i="4" s="1"/>
  <c r="AR19" i="4"/>
  <c r="BN19" i="4" s="1"/>
  <c r="AQ19" i="4"/>
  <c r="BM19" i="4" s="1"/>
  <c r="AP19" i="4"/>
  <c r="BL19" i="4" s="1"/>
  <c r="AO19" i="4"/>
  <c r="BK19" i="4" s="1"/>
  <c r="AN19" i="4"/>
  <c r="BJ19" i="4" s="1"/>
  <c r="AM19" i="4"/>
  <c r="BI19" i="4" s="1"/>
  <c r="AL19" i="4"/>
  <c r="BH19" i="4" s="1"/>
  <c r="AK19" i="4"/>
  <c r="BG19" i="4" s="1"/>
  <c r="AJ19" i="4"/>
  <c r="BF19" i="4" s="1"/>
  <c r="AI19" i="4"/>
  <c r="BE19" i="4" s="1"/>
  <c r="AH19" i="4"/>
  <c r="BD19" i="4" s="1"/>
  <c r="AG19" i="4"/>
  <c r="BC19" i="4" s="1"/>
  <c r="AF19" i="4"/>
  <c r="BB19" i="4" s="1"/>
  <c r="AE19" i="4"/>
  <c r="BA19" i="4" s="1"/>
  <c r="AD19" i="4"/>
  <c r="AZ19" i="4" s="1"/>
  <c r="AC19" i="4"/>
  <c r="AY19" i="4" s="1"/>
  <c r="AB19" i="4"/>
  <c r="AX19" i="4" s="1"/>
  <c r="AV18" i="4"/>
  <c r="BR18" i="4" s="1"/>
  <c r="AU18" i="4"/>
  <c r="BQ18" i="4" s="1"/>
  <c r="AT18" i="4"/>
  <c r="BP18" i="4" s="1"/>
  <c r="AS18" i="4"/>
  <c r="BO18" i="4" s="1"/>
  <c r="AR18" i="4"/>
  <c r="BN18" i="4" s="1"/>
  <c r="AQ18" i="4"/>
  <c r="BM18" i="4" s="1"/>
  <c r="AP18" i="4"/>
  <c r="BL18" i="4" s="1"/>
  <c r="AO18" i="4"/>
  <c r="BK18" i="4" s="1"/>
  <c r="AN18" i="4"/>
  <c r="BJ18" i="4" s="1"/>
  <c r="AM18" i="4"/>
  <c r="BI18" i="4" s="1"/>
  <c r="AL18" i="4"/>
  <c r="BH18" i="4" s="1"/>
  <c r="AK18" i="4"/>
  <c r="BG18" i="4" s="1"/>
  <c r="AJ18" i="4"/>
  <c r="BF18" i="4" s="1"/>
  <c r="AI18" i="4"/>
  <c r="BE18" i="4" s="1"/>
  <c r="AH18" i="4"/>
  <c r="BD18" i="4" s="1"/>
  <c r="AG18" i="4"/>
  <c r="BC18" i="4" s="1"/>
  <c r="AF18" i="4"/>
  <c r="BB18" i="4" s="1"/>
  <c r="AE18" i="4"/>
  <c r="BA18" i="4" s="1"/>
  <c r="AD18" i="4"/>
  <c r="AZ18" i="4" s="1"/>
  <c r="AC18" i="4"/>
  <c r="AY18" i="4" s="1"/>
  <c r="AB18" i="4"/>
  <c r="AX18" i="4" s="1"/>
  <c r="AV17" i="4"/>
  <c r="BR17" i="4" s="1"/>
  <c r="AU17" i="4"/>
  <c r="BQ17" i="4" s="1"/>
  <c r="AT17" i="4"/>
  <c r="BP17" i="4" s="1"/>
  <c r="AS17" i="4"/>
  <c r="BO17" i="4" s="1"/>
  <c r="AR17" i="4"/>
  <c r="BN17" i="4" s="1"/>
  <c r="AQ17" i="4"/>
  <c r="BM17" i="4" s="1"/>
  <c r="AP17" i="4"/>
  <c r="BL17" i="4" s="1"/>
  <c r="AO17" i="4"/>
  <c r="BK17" i="4" s="1"/>
  <c r="AN17" i="4"/>
  <c r="BJ17" i="4" s="1"/>
  <c r="AM17" i="4"/>
  <c r="BI17" i="4" s="1"/>
  <c r="AL17" i="4"/>
  <c r="BH17" i="4" s="1"/>
  <c r="AK17" i="4"/>
  <c r="BG17" i="4" s="1"/>
  <c r="AJ17" i="4"/>
  <c r="BF17" i="4" s="1"/>
  <c r="AI17" i="4"/>
  <c r="BE17" i="4" s="1"/>
  <c r="AH17" i="4"/>
  <c r="BD17" i="4" s="1"/>
  <c r="AG17" i="4"/>
  <c r="BC17" i="4" s="1"/>
  <c r="AF17" i="4"/>
  <c r="BB17" i="4" s="1"/>
  <c r="AE17" i="4"/>
  <c r="BA17" i="4" s="1"/>
  <c r="AD17" i="4"/>
  <c r="AZ17" i="4" s="1"/>
  <c r="AC17" i="4"/>
  <c r="AY17" i="4" s="1"/>
  <c r="AB17" i="4"/>
  <c r="AX17" i="4" s="1"/>
  <c r="AV16" i="4"/>
  <c r="BR16" i="4" s="1"/>
  <c r="AU16" i="4"/>
  <c r="BQ16" i="4" s="1"/>
  <c r="AT16" i="4"/>
  <c r="BP16" i="4" s="1"/>
  <c r="AS16" i="4"/>
  <c r="BO16" i="4" s="1"/>
  <c r="AR16" i="4"/>
  <c r="BN16" i="4" s="1"/>
  <c r="AQ16" i="4"/>
  <c r="BM16" i="4" s="1"/>
  <c r="AP16" i="4"/>
  <c r="BL16" i="4" s="1"/>
  <c r="AO16" i="4"/>
  <c r="BK16" i="4" s="1"/>
  <c r="AN16" i="4"/>
  <c r="BJ16" i="4" s="1"/>
  <c r="AM16" i="4"/>
  <c r="BI16" i="4" s="1"/>
  <c r="AL16" i="4"/>
  <c r="BH16" i="4" s="1"/>
  <c r="AK16" i="4"/>
  <c r="BG16" i="4" s="1"/>
  <c r="AJ16" i="4"/>
  <c r="BF16" i="4" s="1"/>
  <c r="AI16" i="4"/>
  <c r="BE16" i="4" s="1"/>
  <c r="AH16" i="4"/>
  <c r="BD16" i="4" s="1"/>
  <c r="AG16" i="4"/>
  <c r="BC16" i="4" s="1"/>
  <c r="AF16" i="4"/>
  <c r="BB16" i="4" s="1"/>
  <c r="AE16" i="4"/>
  <c r="BA16" i="4" s="1"/>
  <c r="AD16" i="4"/>
  <c r="AZ16" i="4" s="1"/>
  <c r="AC16" i="4"/>
  <c r="AY16" i="4" s="1"/>
  <c r="AB16" i="4"/>
  <c r="AX16" i="4" s="1"/>
  <c r="AV15" i="4"/>
  <c r="BR15" i="4" s="1"/>
  <c r="AU15" i="4"/>
  <c r="BQ15" i="4" s="1"/>
  <c r="AT15" i="4"/>
  <c r="BP15" i="4" s="1"/>
  <c r="AS15" i="4"/>
  <c r="BO15" i="4" s="1"/>
  <c r="AR15" i="4"/>
  <c r="BN15" i="4" s="1"/>
  <c r="AQ15" i="4"/>
  <c r="BM15" i="4" s="1"/>
  <c r="AP15" i="4"/>
  <c r="BL15" i="4" s="1"/>
  <c r="AO15" i="4"/>
  <c r="BK15" i="4" s="1"/>
  <c r="AN15" i="4"/>
  <c r="BJ15" i="4" s="1"/>
  <c r="AM15" i="4"/>
  <c r="BI15" i="4" s="1"/>
  <c r="AL15" i="4"/>
  <c r="BH15" i="4" s="1"/>
  <c r="AK15" i="4"/>
  <c r="BG15" i="4" s="1"/>
  <c r="AJ15" i="4"/>
  <c r="BF15" i="4" s="1"/>
  <c r="AI15" i="4"/>
  <c r="BE15" i="4" s="1"/>
  <c r="AH15" i="4"/>
  <c r="BD15" i="4" s="1"/>
  <c r="AG15" i="4"/>
  <c r="BC15" i="4" s="1"/>
  <c r="AF15" i="4"/>
  <c r="BB15" i="4" s="1"/>
  <c r="AE15" i="4"/>
  <c r="BA15" i="4" s="1"/>
  <c r="AD15" i="4"/>
  <c r="AZ15" i="4" s="1"/>
  <c r="AC15" i="4"/>
  <c r="AY15" i="4" s="1"/>
  <c r="AB15" i="4"/>
  <c r="AX15" i="4" s="1"/>
  <c r="AV14" i="4"/>
  <c r="BR14" i="4" s="1"/>
  <c r="AU14" i="4"/>
  <c r="BQ14" i="4" s="1"/>
  <c r="AT14" i="4"/>
  <c r="BP14" i="4" s="1"/>
  <c r="AS14" i="4"/>
  <c r="BO14" i="4" s="1"/>
  <c r="AR14" i="4"/>
  <c r="BN14" i="4" s="1"/>
  <c r="AQ14" i="4"/>
  <c r="BM14" i="4" s="1"/>
  <c r="AP14" i="4"/>
  <c r="BL14" i="4" s="1"/>
  <c r="AO14" i="4"/>
  <c r="BK14" i="4" s="1"/>
  <c r="AN14" i="4"/>
  <c r="BJ14" i="4" s="1"/>
  <c r="AM14" i="4"/>
  <c r="BI14" i="4" s="1"/>
  <c r="AL14" i="4"/>
  <c r="BH14" i="4" s="1"/>
  <c r="AK14" i="4"/>
  <c r="BG14" i="4" s="1"/>
  <c r="AJ14" i="4"/>
  <c r="BF14" i="4" s="1"/>
  <c r="AI14" i="4"/>
  <c r="BE14" i="4" s="1"/>
  <c r="AH14" i="4"/>
  <c r="BD14" i="4" s="1"/>
  <c r="AG14" i="4"/>
  <c r="BC14" i="4" s="1"/>
  <c r="AF14" i="4"/>
  <c r="BB14" i="4" s="1"/>
  <c r="AE14" i="4"/>
  <c r="BA14" i="4" s="1"/>
  <c r="AD14" i="4"/>
  <c r="AZ14" i="4" s="1"/>
  <c r="AC14" i="4"/>
  <c r="AY14" i="4" s="1"/>
  <c r="AB14" i="4"/>
  <c r="AX14" i="4" s="1"/>
  <c r="AV13" i="4"/>
  <c r="BR13" i="4" s="1"/>
  <c r="AU13" i="4"/>
  <c r="BQ13" i="4" s="1"/>
  <c r="AT13" i="4"/>
  <c r="BP13" i="4" s="1"/>
  <c r="AS13" i="4"/>
  <c r="BO13" i="4" s="1"/>
  <c r="AR13" i="4"/>
  <c r="BN13" i="4" s="1"/>
  <c r="AQ13" i="4"/>
  <c r="BM13" i="4" s="1"/>
  <c r="AP13" i="4"/>
  <c r="BL13" i="4" s="1"/>
  <c r="AO13" i="4"/>
  <c r="BK13" i="4" s="1"/>
  <c r="AN13" i="4"/>
  <c r="BJ13" i="4" s="1"/>
  <c r="AM13" i="4"/>
  <c r="BI13" i="4" s="1"/>
  <c r="AL13" i="4"/>
  <c r="BH13" i="4" s="1"/>
  <c r="AK13" i="4"/>
  <c r="BG13" i="4" s="1"/>
  <c r="AJ13" i="4"/>
  <c r="BF13" i="4" s="1"/>
  <c r="AI13" i="4"/>
  <c r="BE13" i="4" s="1"/>
  <c r="AH13" i="4"/>
  <c r="BD13" i="4" s="1"/>
  <c r="AG13" i="4"/>
  <c r="BC13" i="4" s="1"/>
  <c r="AF13" i="4"/>
  <c r="BB13" i="4" s="1"/>
  <c r="AE13" i="4"/>
  <c r="BA13" i="4" s="1"/>
  <c r="AD13" i="4"/>
  <c r="AZ13" i="4" s="1"/>
  <c r="AC13" i="4"/>
  <c r="AY13" i="4" s="1"/>
  <c r="AB13" i="4"/>
  <c r="AX13" i="4" s="1"/>
  <c r="AV12" i="4"/>
  <c r="BR12" i="4" s="1"/>
  <c r="AU12" i="4"/>
  <c r="BQ12" i="4" s="1"/>
  <c r="AT12" i="4"/>
  <c r="BP12" i="4" s="1"/>
  <c r="AS12" i="4"/>
  <c r="BO12" i="4" s="1"/>
  <c r="AR12" i="4"/>
  <c r="BN12" i="4" s="1"/>
  <c r="AQ12" i="4"/>
  <c r="BM12" i="4" s="1"/>
  <c r="AP12" i="4"/>
  <c r="BL12" i="4" s="1"/>
  <c r="AO12" i="4"/>
  <c r="BK12" i="4" s="1"/>
  <c r="AN12" i="4"/>
  <c r="BJ12" i="4" s="1"/>
  <c r="AM12" i="4"/>
  <c r="BI12" i="4" s="1"/>
  <c r="AL12" i="4"/>
  <c r="BH12" i="4" s="1"/>
  <c r="AK12" i="4"/>
  <c r="BG12" i="4" s="1"/>
  <c r="AJ12" i="4"/>
  <c r="BF12" i="4" s="1"/>
  <c r="AI12" i="4"/>
  <c r="BE12" i="4" s="1"/>
  <c r="AH12" i="4"/>
  <c r="BD12" i="4" s="1"/>
  <c r="AG12" i="4"/>
  <c r="BC12" i="4" s="1"/>
  <c r="AF12" i="4"/>
  <c r="BB12" i="4" s="1"/>
  <c r="AE12" i="4"/>
  <c r="BA12" i="4" s="1"/>
  <c r="AD12" i="4"/>
  <c r="AZ12" i="4" s="1"/>
  <c r="AC12" i="4"/>
  <c r="AY12" i="4" s="1"/>
  <c r="AB12" i="4"/>
  <c r="AX12" i="4" s="1"/>
  <c r="AV11" i="4"/>
  <c r="BR11" i="4" s="1"/>
  <c r="AU11" i="4"/>
  <c r="BQ11" i="4" s="1"/>
  <c r="AT11" i="4"/>
  <c r="BP11" i="4" s="1"/>
  <c r="AS11" i="4"/>
  <c r="BO11" i="4" s="1"/>
  <c r="AR11" i="4"/>
  <c r="BN11" i="4" s="1"/>
  <c r="AQ11" i="4"/>
  <c r="BM11" i="4" s="1"/>
  <c r="AP11" i="4"/>
  <c r="BL11" i="4" s="1"/>
  <c r="AO11" i="4"/>
  <c r="BK11" i="4" s="1"/>
  <c r="AN11" i="4"/>
  <c r="BJ11" i="4" s="1"/>
  <c r="AM11" i="4"/>
  <c r="BI11" i="4" s="1"/>
  <c r="AL11" i="4"/>
  <c r="BH11" i="4" s="1"/>
  <c r="AK11" i="4"/>
  <c r="BG11" i="4" s="1"/>
  <c r="AJ11" i="4"/>
  <c r="BF11" i="4" s="1"/>
  <c r="AI11" i="4"/>
  <c r="BE11" i="4" s="1"/>
  <c r="AH11" i="4"/>
  <c r="BD11" i="4" s="1"/>
  <c r="AG11" i="4"/>
  <c r="BC11" i="4" s="1"/>
  <c r="AF11" i="4"/>
  <c r="BB11" i="4" s="1"/>
  <c r="AE11" i="4"/>
  <c r="BA11" i="4" s="1"/>
  <c r="AD11" i="4"/>
  <c r="AZ11" i="4" s="1"/>
  <c r="AC11" i="4"/>
  <c r="AY11" i="4" s="1"/>
  <c r="AB11" i="4"/>
  <c r="AX11" i="4" s="1"/>
  <c r="AV10" i="4"/>
  <c r="BR10" i="4" s="1"/>
  <c r="AU10" i="4"/>
  <c r="BQ10" i="4" s="1"/>
  <c r="AT10" i="4"/>
  <c r="BP10" i="4" s="1"/>
  <c r="AS10" i="4"/>
  <c r="BO10" i="4" s="1"/>
  <c r="AR10" i="4"/>
  <c r="BN10" i="4" s="1"/>
  <c r="AQ10" i="4"/>
  <c r="BM10" i="4" s="1"/>
  <c r="AP10" i="4"/>
  <c r="BL10" i="4" s="1"/>
  <c r="AO10" i="4"/>
  <c r="BK10" i="4" s="1"/>
  <c r="AN10" i="4"/>
  <c r="BJ10" i="4" s="1"/>
  <c r="AM10" i="4"/>
  <c r="BI10" i="4" s="1"/>
  <c r="AL10" i="4"/>
  <c r="BH10" i="4" s="1"/>
  <c r="AK10" i="4"/>
  <c r="BG10" i="4" s="1"/>
  <c r="AJ10" i="4"/>
  <c r="BF10" i="4" s="1"/>
  <c r="AI10" i="4"/>
  <c r="BE10" i="4" s="1"/>
  <c r="AH10" i="4"/>
  <c r="BD10" i="4" s="1"/>
  <c r="AG10" i="4"/>
  <c r="BC10" i="4" s="1"/>
  <c r="AF10" i="4"/>
  <c r="BB10" i="4" s="1"/>
  <c r="AE10" i="4"/>
  <c r="BA10" i="4" s="1"/>
  <c r="AD10" i="4"/>
  <c r="AZ10" i="4" s="1"/>
  <c r="AC10" i="4"/>
  <c r="AY10" i="4" s="1"/>
  <c r="AB10" i="4"/>
  <c r="AX10" i="4" s="1"/>
  <c r="AV9" i="4"/>
  <c r="BR9" i="4" s="1"/>
  <c r="AU9" i="4"/>
  <c r="BQ9" i="4" s="1"/>
  <c r="AT9" i="4"/>
  <c r="BP9" i="4" s="1"/>
  <c r="AS9" i="4"/>
  <c r="BO9" i="4" s="1"/>
  <c r="AR9" i="4"/>
  <c r="BN9" i="4" s="1"/>
  <c r="AQ9" i="4"/>
  <c r="BM9" i="4" s="1"/>
  <c r="AP9" i="4"/>
  <c r="BL9" i="4" s="1"/>
  <c r="AO9" i="4"/>
  <c r="BK9" i="4" s="1"/>
  <c r="AN9" i="4"/>
  <c r="BJ9" i="4" s="1"/>
  <c r="AM9" i="4"/>
  <c r="BI9" i="4" s="1"/>
  <c r="AL9" i="4"/>
  <c r="BH9" i="4" s="1"/>
  <c r="AK9" i="4"/>
  <c r="BG9" i="4" s="1"/>
  <c r="AJ9" i="4"/>
  <c r="BF9" i="4" s="1"/>
  <c r="AI9" i="4"/>
  <c r="BE9" i="4" s="1"/>
  <c r="AH9" i="4"/>
  <c r="BD9" i="4" s="1"/>
  <c r="AG9" i="4"/>
  <c r="BC9" i="4" s="1"/>
  <c r="AF9" i="4"/>
  <c r="BB9" i="4" s="1"/>
  <c r="AE9" i="4"/>
  <c r="BA9" i="4" s="1"/>
  <c r="AD9" i="4"/>
  <c r="AZ9" i="4" s="1"/>
  <c r="AC9" i="4"/>
  <c r="AY9" i="4" s="1"/>
  <c r="AB9" i="4"/>
  <c r="AX9" i="4" s="1"/>
  <c r="AV8" i="4"/>
  <c r="BR8" i="4" s="1"/>
  <c r="AU8" i="4"/>
  <c r="BQ8" i="4" s="1"/>
  <c r="AT8" i="4"/>
  <c r="BP8" i="4" s="1"/>
  <c r="AS8" i="4"/>
  <c r="BO8" i="4" s="1"/>
  <c r="AR8" i="4"/>
  <c r="BN8" i="4" s="1"/>
  <c r="AQ8" i="4"/>
  <c r="BM8" i="4" s="1"/>
  <c r="AP8" i="4"/>
  <c r="BL8" i="4" s="1"/>
  <c r="AO8" i="4"/>
  <c r="BK8" i="4" s="1"/>
  <c r="AN8" i="4"/>
  <c r="BJ8" i="4" s="1"/>
  <c r="AM8" i="4"/>
  <c r="BI8" i="4" s="1"/>
  <c r="AL8" i="4"/>
  <c r="BH8" i="4" s="1"/>
  <c r="AK8" i="4"/>
  <c r="BG8" i="4" s="1"/>
  <c r="AJ8" i="4"/>
  <c r="BF8" i="4" s="1"/>
  <c r="AI8" i="4"/>
  <c r="BE8" i="4" s="1"/>
  <c r="AH8" i="4"/>
  <c r="BD8" i="4" s="1"/>
  <c r="AG8" i="4"/>
  <c r="BC8" i="4" s="1"/>
  <c r="AF8" i="4"/>
  <c r="BB8" i="4" s="1"/>
  <c r="AE8" i="4"/>
  <c r="BA8" i="4" s="1"/>
  <c r="AD8" i="4"/>
  <c r="AZ8" i="4" s="1"/>
  <c r="AC8" i="4"/>
  <c r="AY8" i="4" s="1"/>
  <c r="AB8" i="4"/>
  <c r="AX8" i="4" s="1"/>
  <c r="AV7" i="4"/>
  <c r="BR7" i="4" s="1"/>
  <c r="AU7" i="4"/>
  <c r="BQ7" i="4" s="1"/>
  <c r="AT7" i="4"/>
  <c r="BP7" i="4" s="1"/>
  <c r="AS7" i="4"/>
  <c r="BO7" i="4" s="1"/>
  <c r="AR7" i="4"/>
  <c r="BN7" i="4" s="1"/>
  <c r="AQ7" i="4"/>
  <c r="BM7" i="4" s="1"/>
  <c r="AP7" i="4"/>
  <c r="BL7" i="4" s="1"/>
  <c r="AO7" i="4"/>
  <c r="BK7" i="4" s="1"/>
  <c r="AN7" i="4"/>
  <c r="BJ7" i="4" s="1"/>
  <c r="AM7" i="4"/>
  <c r="BI7" i="4" s="1"/>
  <c r="AL7" i="4"/>
  <c r="BH7" i="4" s="1"/>
  <c r="AK7" i="4"/>
  <c r="BG7" i="4" s="1"/>
  <c r="AJ7" i="4"/>
  <c r="BF7" i="4" s="1"/>
  <c r="AI7" i="4"/>
  <c r="BE7" i="4" s="1"/>
  <c r="AH7" i="4"/>
  <c r="BD7" i="4" s="1"/>
  <c r="AG7" i="4"/>
  <c r="BC7" i="4" s="1"/>
  <c r="AF7" i="4"/>
  <c r="BB7" i="4" s="1"/>
  <c r="AE7" i="4"/>
  <c r="BA7" i="4" s="1"/>
  <c r="AD7" i="4"/>
  <c r="AZ7" i="4" s="1"/>
  <c r="AC7" i="4"/>
  <c r="AY7" i="4" s="1"/>
  <c r="AB7" i="4"/>
  <c r="AX7" i="4" s="1"/>
  <c r="AV6" i="4"/>
  <c r="BR6" i="4" s="1"/>
  <c r="AU6" i="4"/>
  <c r="BQ6" i="4" s="1"/>
  <c r="AT6" i="4"/>
  <c r="BP6" i="4" s="1"/>
  <c r="AS6" i="4"/>
  <c r="BO6" i="4" s="1"/>
  <c r="AR6" i="4"/>
  <c r="BN6" i="4" s="1"/>
  <c r="AQ6" i="4"/>
  <c r="BM6" i="4" s="1"/>
  <c r="AP6" i="4"/>
  <c r="BL6" i="4" s="1"/>
  <c r="AO6" i="4"/>
  <c r="BK6" i="4" s="1"/>
  <c r="AN6" i="4"/>
  <c r="BJ6" i="4" s="1"/>
  <c r="AM6" i="4"/>
  <c r="BI6" i="4" s="1"/>
  <c r="AL6" i="4"/>
  <c r="BH6" i="4" s="1"/>
  <c r="AK6" i="4"/>
  <c r="BG6" i="4" s="1"/>
  <c r="AJ6" i="4"/>
  <c r="BF6" i="4" s="1"/>
  <c r="AI6" i="4"/>
  <c r="BE6" i="4" s="1"/>
  <c r="AH6" i="4"/>
  <c r="BD6" i="4" s="1"/>
  <c r="AG6" i="4"/>
  <c r="BC6" i="4" s="1"/>
  <c r="AF6" i="4"/>
  <c r="BB6" i="4" s="1"/>
  <c r="AE6" i="4"/>
  <c r="BA6" i="4" s="1"/>
  <c r="AD6" i="4"/>
  <c r="AZ6" i="4" s="1"/>
  <c r="AC6" i="4"/>
  <c r="AY6" i="4" s="1"/>
  <c r="AB6" i="4"/>
  <c r="AX6" i="4" s="1"/>
  <c r="AV5" i="4"/>
  <c r="BR5" i="4" s="1"/>
  <c r="AU5" i="4"/>
  <c r="BQ5" i="4" s="1"/>
  <c r="AT5" i="4"/>
  <c r="BP5" i="4" s="1"/>
  <c r="AS5" i="4"/>
  <c r="BO5" i="4" s="1"/>
  <c r="AR5" i="4"/>
  <c r="BN5" i="4" s="1"/>
  <c r="AQ5" i="4"/>
  <c r="BM5" i="4" s="1"/>
  <c r="AP5" i="4"/>
  <c r="BL5" i="4" s="1"/>
  <c r="AO5" i="4"/>
  <c r="BK5" i="4" s="1"/>
  <c r="AN5" i="4"/>
  <c r="BJ5" i="4" s="1"/>
  <c r="AM5" i="4"/>
  <c r="BI5" i="4" s="1"/>
  <c r="AL5" i="4"/>
  <c r="BH5" i="4" s="1"/>
  <c r="AK5" i="4"/>
  <c r="BG5" i="4" s="1"/>
  <c r="AJ5" i="4"/>
  <c r="BF5" i="4" s="1"/>
  <c r="AI5" i="4"/>
  <c r="BE5" i="4" s="1"/>
  <c r="AH5" i="4"/>
  <c r="BD5" i="4" s="1"/>
  <c r="AG5" i="4"/>
  <c r="BC5" i="4" s="1"/>
  <c r="AF5" i="4"/>
  <c r="BB5" i="4" s="1"/>
  <c r="AE5" i="4"/>
  <c r="BA5" i="4" s="1"/>
  <c r="AD5" i="4"/>
  <c r="AZ5" i="4" s="1"/>
  <c r="AC5" i="4"/>
  <c r="AY5" i="4" s="1"/>
  <c r="AB5" i="4"/>
  <c r="AX5" i="4" s="1"/>
  <c r="AV4" i="4"/>
  <c r="BR4" i="4" s="1"/>
  <c r="AU4" i="4"/>
  <c r="BQ4" i="4" s="1"/>
  <c r="AT4" i="4"/>
  <c r="BP4" i="4" s="1"/>
  <c r="AS4" i="4"/>
  <c r="BO4" i="4" s="1"/>
  <c r="AR4" i="4"/>
  <c r="BN4" i="4" s="1"/>
  <c r="AQ4" i="4"/>
  <c r="BM4" i="4" s="1"/>
  <c r="AP4" i="4"/>
  <c r="BL4" i="4" s="1"/>
  <c r="AO4" i="4"/>
  <c r="BK4" i="4" s="1"/>
  <c r="AN4" i="4"/>
  <c r="BJ4" i="4" s="1"/>
  <c r="AM4" i="4"/>
  <c r="BI4" i="4" s="1"/>
  <c r="AL4" i="4"/>
  <c r="BH4" i="4" s="1"/>
  <c r="AK4" i="4"/>
  <c r="BG4" i="4" s="1"/>
  <c r="AJ4" i="4"/>
  <c r="BF4" i="4" s="1"/>
  <c r="AI4" i="4"/>
  <c r="BE4" i="4" s="1"/>
  <c r="AH4" i="4"/>
  <c r="BD4" i="4" s="1"/>
  <c r="AG4" i="4"/>
  <c r="BC4" i="4" s="1"/>
  <c r="AF4" i="4"/>
  <c r="BB4" i="4" s="1"/>
  <c r="AE4" i="4"/>
  <c r="BA4" i="4" s="1"/>
  <c r="AD4" i="4"/>
  <c r="AZ4" i="4" s="1"/>
  <c r="AC4" i="4"/>
  <c r="AY4" i="4" s="1"/>
  <c r="AB4" i="4"/>
  <c r="AX4" i="4" s="1"/>
  <c r="Z132" i="4"/>
  <c r="Y132" i="4"/>
  <c r="X132" i="4"/>
  <c r="W132" i="4"/>
  <c r="V132" i="4"/>
  <c r="U132" i="4"/>
  <c r="T132" i="4"/>
  <c r="S132" i="4"/>
  <c r="R132" i="4"/>
  <c r="Q132" i="4"/>
  <c r="P132" i="4"/>
  <c r="O132" i="4"/>
  <c r="N132" i="4"/>
  <c r="M132" i="4"/>
  <c r="L132" i="4"/>
  <c r="K132" i="4"/>
  <c r="J132" i="4"/>
  <c r="I132" i="4"/>
  <c r="H132" i="4"/>
  <c r="G132" i="4"/>
  <c r="F132" i="4"/>
  <c r="BS30" i="4" l="1"/>
  <c r="BS53" i="4"/>
  <c r="BS14" i="4"/>
  <c r="BS73" i="4"/>
  <c r="BS44" i="4"/>
  <c r="BS60" i="4"/>
  <c r="BB132" i="4"/>
  <c r="BR132" i="4"/>
  <c r="BS10" i="4"/>
  <c r="BS38" i="4"/>
  <c r="BS68" i="4"/>
  <c r="BS84" i="4"/>
  <c r="BS108" i="4"/>
  <c r="AY132" i="4"/>
  <c r="BC132" i="4"/>
  <c r="BG132" i="4"/>
  <c r="BK132" i="4"/>
  <c r="BO132" i="4"/>
  <c r="BS5" i="4"/>
  <c r="BS13" i="4"/>
  <c r="BS29" i="4"/>
  <c r="BS37" i="4"/>
  <c r="BS45" i="4"/>
  <c r="BM132" i="4"/>
  <c r="BS58" i="4"/>
  <c r="BS66" i="4"/>
  <c r="BD132" i="4"/>
  <c r="BP132" i="4"/>
  <c r="BS46" i="4"/>
  <c r="BS71" i="4"/>
  <c r="BS79" i="4"/>
  <c r="BS87" i="4"/>
  <c r="BS90" i="4"/>
  <c r="BS94" i="4"/>
  <c r="BS98" i="4"/>
  <c r="BS102" i="4"/>
  <c r="BS106" i="4"/>
  <c r="BS113" i="4"/>
  <c r="BS118" i="4"/>
  <c r="BS122" i="4"/>
  <c r="BS126" i="4"/>
  <c r="AX132" i="4"/>
  <c r="BS4" i="4"/>
  <c r="BF132" i="4"/>
  <c r="BN132" i="4"/>
  <c r="BS18" i="4"/>
  <c r="BS34" i="4"/>
  <c r="BS42" i="4"/>
  <c r="BS52" i="4"/>
  <c r="BS56" i="4"/>
  <c r="BJ132" i="4"/>
  <c r="BS6" i="4"/>
  <c r="BS22" i="4"/>
  <c r="BS26" i="4"/>
  <c r="BS85" i="4"/>
  <c r="BS21" i="4"/>
  <c r="BS61" i="4"/>
  <c r="BE132" i="4"/>
  <c r="BS69" i="4"/>
  <c r="BS103" i="4"/>
  <c r="AZ132" i="4"/>
  <c r="BH132" i="4"/>
  <c r="BL132" i="4"/>
  <c r="BS54" i="4"/>
  <c r="BS62" i="4"/>
  <c r="BS67" i="4"/>
  <c r="BS75" i="4"/>
  <c r="BS83" i="4"/>
  <c r="BS50" i="4"/>
  <c r="BS64" i="4"/>
  <c r="BS72" i="4"/>
  <c r="BS76" i="4"/>
  <c r="BS88" i="4"/>
  <c r="BS91" i="4"/>
  <c r="BA132" i="4"/>
  <c r="BI132" i="4"/>
  <c r="BQ132" i="4"/>
  <c r="BS107" i="4"/>
  <c r="BS80" i="4"/>
  <c r="BS81" i="4"/>
  <c r="BS95" i="4"/>
  <c r="BS99" i="4"/>
  <c r="BS100" i="4"/>
  <c r="BS115" i="4"/>
  <c r="BS110" i="4"/>
  <c r="BS114" i="4"/>
  <c r="BS119" i="4"/>
  <c r="BS123" i="4"/>
  <c r="BS127" i="4"/>
  <c r="BS8" i="4"/>
  <c r="BS12" i="4"/>
  <c r="BS16" i="4"/>
  <c r="BS20" i="4"/>
  <c r="BS24" i="4"/>
  <c r="BS28" i="4"/>
  <c r="BS32" i="4"/>
  <c r="BS36" i="4"/>
  <c r="BS39" i="4"/>
  <c r="BS40" i="4"/>
  <c r="BS48" i="4"/>
  <c r="BS63" i="4"/>
  <c r="BS77" i="4"/>
  <c r="BS92" i="4"/>
  <c r="BS128" i="4"/>
  <c r="AI132" i="4"/>
  <c r="M134" i="4" s="1"/>
  <c r="M136" i="4" s="1"/>
  <c r="BS96" i="4"/>
  <c r="BS104" i="4"/>
  <c r="BS111" i="4"/>
  <c r="BS116" i="4"/>
  <c r="BS120" i="4"/>
  <c r="BS124" i="4"/>
  <c r="BS11" i="4"/>
  <c r="BS27" i="4"/>
  <c r="BS35" i="4"/>
  <c r="BS51" i="4"/>
  <c r="BS9" i="4"/>
  <c r="BS17" i="4"/>
  <c r="BS25" i="4"/>
  <c r="BS33" i="4"/>
  <c r="BS49" i="4"/>
  <c r="BS57" i="4"/>
  <c r="BS19" i="4"/>
  <c r="BS43" i="4"/>
  <c r="BS59" i="4"/>
  <c r="BS65" i="4"/>
  <c r="BS7" i="4"/>
  <c r="BS15" i="4"/>
  <c r="BS23" i="4"/>
  <c r="BS31" i="4"/>
  <c r="BS41" i="4"/>
  <c r="BS47" i="4"/>
  <c r="BS55" i="4"/>
  <c r="BS130" i="4"/>
  <c r="AJ107" i="7" s="1"/>
  <c r="AJ108" i="7" s="1"/>
  <c r="BS70" i="4"/>
  <c r="BS74" i="4"/>
  <c r="BS78" i="4"/>
  <c r="BS82" i="4"/>
  <c r="BS86" i="4"/>
  <c r="BS89" i="4"/>
  <c r="BS93" i="4"/>
  <c r="BS97" i="4"/>
  <c r="BS101" i="4"/>
  <c r="BS105" i="4"/>
  <c r="BS109" i="4"/>
  <c r="BS112" i="4"/>
  <c r="BS117" i="4"/>
  <c r="BS121" i="4"/>
  <c r="BS125" i="4"/>
  <c r="BS129" i="4"/>
  <c r="K21" i="9" s="1"/>
  <c r="K22" i="9" s="1"/>
  <c r="AV132" i="4"/>
  <c r="Z134" i="4" s="1"/>
  <c r="Z136" i="4" s="1"/>
  <c r="AE132" i="4"/>
  <c r="I134" i="4" s="1"/>
  <c r="I136" i="4" s="1"/>
  <c r="AM132" i="4"/>
  <c r="Q134" i="4" s="1"/>
  <c r="Q136" i="4" s="1"/>
  <c r="AQ132" i="4"/>
  <c r="U134" i="4" s="1"/>
  <c r="U136" i="4" s="1"/>
  <c r="AU132" i="4"/>
  <c r="Y134" i="4" s="1"/>
  <c r="Y136" i="4" s="1"/>
  <c r="AD132" i="4"/>
  <c r="H134" i="4" s="1"/>
  <c r="H136" i="4" s="1"/>
  <c r="AH132" i="4"/>
  <c r="L134" i="4" s="1"/>
  <c r="L136" i="4" s="1"/>
  <c r="AL132" i="4"/>
  <c r="P134" i="4" s="1"/>
  <c r="P136" i="4" s="1"/>
  <c r="AP132" i="4"/>
  <c r="T134" i="4" s="1"/>
  <c r="T136" i="4" s="1"/>
  <c r="AT132" i="4"/>
  <c r="X134" i="4" s="1"/>
  <c r="X136" i="4" s="1"/>
  <c r="AC132" i="4"/>
  <c r="G134" i="4" s="1"/>
  <c r="G136" i="4" s="1"/>
  <c r="AG132" i="4"/>
  <c r="K134" i="4" s="1"/>
  <c r="K136" i="4" s="1"/>
  <c r="AK132" i="4"/>
  <c r="O134" i="4" s="1"/>
  <c r="O136" i="4" s="1"/>
  <c r="AO132" i="4"/>
  <c r="S134" i="4" s="1"/>
  <c r="S136" i="4" s="1"/>
  <c r="AS132" i="4"/>
  <c r="W134" i="4" s="1"/>
  <c r="W136" i="4" s="1"/>
  <c r="AF132" i="4"/>
  <c r="J134" i="4" s="1"/>
  <c r="J136" i="4" s="1"/>
  <c r="AJ132" i="4"/>
  <c r="N134" i="4" s="1"/>
  <c r="N136" i="4" s="1"/>
  <c r="AN132" i="4"/>
  <c r="R134" i="4" s="1"/>
  <c r="R136" i="4" s="1"/>
  <c r="AR132" i="4"/>
  <c r="V134" i="4" s="1"/>
  <c r="V136" i="4" s="1"/>
  <c r="AB132" i="4"/>
  <c r="F134" i="4" s="1"/>
  <c r="F136" i="4" s="1"/>
  <c r="BS132" i="4" l="1"/>
  <c r="EN32" i="1"/>
  <c r="I32" i="1"/>
  <c r="JR32" i="1" s="1"/>
  <c r="EN31" i="1"/>
  <c r="I31" i="1"/>
  <c r="JF31" i="1" s="1"/>
  <c r="EN30" i="1"/>
  <c r="I30" i="1"/>
  <c r="JP30" i="1" s="1"/>
  <c r="EN29" i="1"/>
  <c r="I29" i="1"/>
  <c r="JC29" i="1" s="1"/>
  <c r="EN28" i="1"/>
  <c r="I28" i="1"/>
  <c r="JP28" i="1" s="1"/>
  <c r="EN27" i="1"/>
  <c r="I27" i="1"/>
  <c r="JP27" i="1" s="1"/>
  <c r="EN26" i="1"/>
  <c r="I26" i="1"/>
  <c r="JQ26" i="1" s="1"/>
  <c r="EN25" i="1"/>
  <c r="I25" i="1"/>
  <c r="JK25" i="1" s="1"/>
  <c r="EN24" i="1"/>
  <c r="I24" i="1"/>
  <c r="JP24" i="1" s="1"/>
  <c r="EN23" i="1"/>
  <c r="I23" i="1"/>
  <c r="JC23" i="1" s="1"/>
  <c r="EV22" i="1"/>
  <c r="EN22" i="1"/>
  <c r="I22" i="1"/>
  <c r="JP22" i="1" s="1"/>
  <c r="EN21" i="1"/>
  <c r="I21" i="1"/>
  <c r="IA21" i="1" s="1"/>
  <c r="EN20" i="1"/>
  <c r="I20" i="1"/>
  <c r="JI20" i="1" s="1"/>
  <c r="EN19" i="1"/>
  <c r="I19" i="1"/>
  <c r="JC19" i="1" s="1"/>
  <c r="FD18" i="1"/>
  <c r="EN18" i="1"/>
  <c r="I18" i="1"/>
  <c r="JO18" i="1" s="1"/>
  <c r="EN17" i="1"/>
  <c r="I17" i="1"/>
  <c r="HG17" i="1" s="1"/>
  <c r="EN16" i="1"/>
  <c r="I16" i="1"/>
  <c r="JO16" i="1" s="1"/>
  <c r="IP15" i="1"/>
  <c r="GD15" i="1"/>
  <c r="EN15" i="1"/>
  <c r="I15" i="1"/>
  <c r="JO15" i="1" s="1"/>
  <c r="IB14" i="1"/>
  <c r="HL14" i="1"/>
  <c r="GV14" i="1"/>
  <c r="GF14" i="1"/>
  <c r="FP14" i="1"/>
  <c r="FH14" i="1"/>
  <c r="EZ14" i="1"/>
  <c r="ER14" i="1"/>
  <c r="EN14" i="1"/>
  <c r="I14" i="1"/>
  <c r="JO14" i="1" s="1"/>
  <c r="HR13" i="1"/>
  <c r="GL13" i="1"/>
  <c r="FF13" i="1"/>
  <c r="EN13" i="1"/>
  <c r="I13" i="1"/>
  <c r="JO13" i="1" s="1"/>
  <c r="EN12" i="1"/>
  <c r="I12" i="1"/>
  <c r="JO12" i="1" s="1"/>
  <c r="HV11" i="1"/>
  <c r="FR11" i="1"/>
  <c r="EN11" i="1"/>
  <c r="I11" i="1"/>
  <c r="IT11" i="1" s="1"/>
  <c r="EN10" i="1"/>
  <c r="I10" i="1"/>
  <c r="JO10" i="1" s="1"/>
  <c r="HO9" i="1"/>
  <c r="FD9" i="1"/>
  <c r="EN9" i="1"/>
  <c r="I9" i="1"/>
  <c r="JN9" i="1" s="1"/>
  <c r="EN8" i="1"/>
  <c r="I8" i="1"/>
  <c r="JN8" i="1" s="1"/>
  <c r="EP7" i="1"/>
  <c r="EN7" i="1"/>
  <c r="I7" i="1"/>
  <c r="JQ7" i="1" s="1"/>
  <c r="EN6" i="1"/>
  <c r="I6" i="1"/>
  <c r="JO6" i="1" s="1"/>
  <c r="EN5" i="1"/>
  <c r="I5" i="1"/>
  <c r="JQ5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FL4" i="1"/>
  <c r="EV4" i="1"/>
  <c r="EN4" i="1"/>
  <c r="I4" i="1"/>
  <c r="JO4" i="1" l="1"/>
  <c r="JL4" i="1"/>
  <c r="IF4" i="1"/>
  <c r="GZ4" i="1"/>
  <c r="FT4" i="1"/>
  <c r="JD4" i="1"/>
  <c r="HX4" i="1"/>
  <c r="GR4" i="1"/>
  <c r="IV4" i="1"/>
  <c r="HP4" i="1"/>
  <c r="GJ4" i="1"/>
  <c r="FD4" i="1"/>
  <c r="IN4" i="1"/>
  <c r="GB4" i="1"/>
  <c r="HH4" i="1"/>
  <c r="EV5" i="1"/>
  <c r="FQ5" i="1"/>
  <c r="GL5" i="1"/>
  <c r="HH5" i="1"/>
  <c r="IC5" i="1"/>
  <c r="JB5" i="1"/>
  <c r="FP6" i="1"/>
  <c r="GV6" i="1"/>
  <c r="IB6" i="1"/>
  <c r="JH6" i="1"/>
  <c r="EO7" i="1"/>
  <c r="EV7" i="1"/>
  <c r="FD7" i="1"/>
  <c r="FJ7" i="1"/>
  <c r="FQ7" i="1"/>
  <c r="GB7" i="1"/>
  <c r="GR7" i="1"/>
  <c r="HH7" i="1"/>
  <c r="HX7" i="1"/>
  <c r="IN7" i="1"/>
  <c r="JD7" i="1"/>
  <c r="ET9" i="1"/>
  <c r="GY9" i="1"/>
  <c r="JK9" i="1"/>
  <c r="ET10" i="1"/>
  <c r="FP10" i="1"/>
  <c r="GK10" i="1"/>
  <c r="HF10" i="1"/>
  <c r="IB10" i="1"/>
  <c r="IW10" i="1"/>
  <c r="GP11" i="1"/>
  <c r="FP12" i="1"/>
  <c r="GV12" i="1"/>
  <c r="IB12" i="1"/>
  <c r="JH12" i="1"/>
  <c r="EP13" i="1"/>
  <c r="HB13" i="1"/>
  <c r="EW14" i="1"/>
  <c r="FM14" i="1"/>
  <c r="GC14" i="1"/>
  <c r="GS14" i="1"/>
  <c r="HI14" i="1"/>
  <c r="HY14" i="1"/>
  <c r="IO14" i="1"/>
  <c r="JE14" i="1"/>
  <c r="HJ15" i="1"/>
  <c r="FL18" i="1"/>
  <c r="GR18" i="1"/>
  <c r="HX18" i="1"/>
  <c r="JD18" i="1"/>
  <c r="GB20" i="1"/>
  <c r="FD22" i="1"/>
  <c r="GK22" i="1"/>
  <c r="IW22" i="1"/>
  <c r="FC23" i="1"/>
  <c r="ER27" i="1"/>
  <c r="FD27" i="1"/>
  <c r="FO27" i="1"/>
  <c r="FX27" i="1"/>
  <c r="GM27" i="1"/>
  <c r="HP27" i="1"/>
  <c r="IV27" i="1"/>
  <c r="ES28" i="1"/>
  <c r="EX28" i="1"/>
  <c r="FD28" i="1"/>
  <c r="FJ28" i="1"/>
  <c r="FR28" i="1"/>
  <c r="FZ28" i="1"/>
  <c r="GH28" i="1"/>
  <c r="GP28" i="1"/>
  <c r="GX28" i="1"/>
  <c r="HF28" i="1"/>
  <c r="HN28" i="1"/>
  <c r="HV28" i="1"/>
  <c r="ID28" i="1"/>
  <c r="IL28" i="1"/>
  <c r="IT28" i="1"/>
  <c r="JB28" i="1"/>
  <c r="JJ28" i="1"/>
  <c r="JR28" i="1"/>
  <c r="FA5" i="1"/>
  <c r="FV5" i="1"/>
  <c r="GR5" i="1"/>
  <c r="HM5" i="1"/>
  <c r="IH5" i="1"/>
  <c r="JJ5" i="1"/>
  <c r="ER6" i="1"/>
  <c r="FX6" i="1"/>
  <c r="HD6" i="1"/>
  <c r="IJ6" i="1"/>
  <c r="JP6" i="1"/>
  <c r="EX7" i="1"/>
  <c r="FE7" i="1"/>
  <c r="FL7" i="1"/>
  <c r="FT7" i="1"/>
  <c r="GD7" i="1"/>
  <c r="GT7" i="1"/>
  <c r="HJ7" i="1"/>
  <c r="HZ7" i="1"/>
  <c r="IP7" i="1"/>
  <c r="JF7" i="1"/>
  <c r="EZ10" i="1"/>
  <c r="FU10" i="1"/>
  <c r="GP10" i="1"/>
  <c r="HL10" i="1"/>
  <c r="IG10" i="1"/>
  <c r="JB10" i="1"/>
  <c r="ES12" i="1"/>
  <c r="FX12" i="1"/>
  <c r="HD12" i="1"/>
  <c r="IJ12" i="1"/>
  <c r="JP12" i="1"/>
  <c r="IR14" i="1"/>
  <c r="JH14" i="1"/>
  <c r="FT18" i="1"/>
  <c r="GZ18" i="1"/>
  <c r="IF18" i="1"/>
  <c r="JL18" i="1"/>
  <c r="HI20" i="1"/>
  <c r="FL22" i="1"/>
  <c r="HA22" i="1"/>
  <c r="JM22" i="1"/>
  <c r="HO23" i="1"/>
  <c r="EV27" i="1"/>
  <c r="FG27" i="1"/>
  <c r="FP27" i="1"/>
  <c r="GB27" i="1"/>
  <c r="GR27" i="1"/>
  <c r="HX27" i="1"/>
  <c r="JD27" i="1"/>
  <c r="EO28" i="1"/>
  <c r="ET28" i="1"/>
  <c r="EZ28" i="1"/>
  <c r="FE28" i="1"/>
  <c r="FM28" i="1"/>
  <c r="FU28" i="1"/>
  <c r="GC28" i="1"/>
  <c r="GK28" i="1"/>
  <c r="GS28" i="1"/>
  <c r="HA28" i="1"/>
  <c r="HI28" i="1"/>
  <c r="HQ28" i="1"/>
  <c r="HY28" i="1"/>
  <c r="IG28" i="1"/>
  <c r="IO28" i="1"/>
  <c r="IW28" i="1"/>
  <c r="JE28" i="1"/>
  <c r="JM28" i="1"/>
  <c r="FF5" i="1"/>
  <c r="GB5" i="1"/>
  <c r="GW5" i="1"/>
  <c r="HR5" i="1"/>
  <c r="IN5" i="1"/>
  <c r="JR5" i="1"/>
  <c r="EZ6" i="1"/>
  <c r="GF6" i="1"/>
  <c r="HL6" i="1"/>
  <c r="IR6" i="1"/>
  <c r="ES7" i="1"/>
  <c r="EZ7" i="1"/>
  <c r="FF7" i="1"/>
  <c r="FN7" i="1"/>
  <c r="FU7" i="1"/>
  <c r="GJ7" i="1"/>
  <c r="GZ7" i="1"/>
  <c r="HP7" i="1"/>
  <c r="IF7" i="1"/>
  <c r="IV7" i="1"/>
  <c r="JL7" i="1"/>
  <c r="FS9" i="1"/>
  <c r="IE9" i="1"/>
  <c r="FE10" i="1"/>
  <c r="FZ10" i="1"/>
  <c r="GV10" i="1"/>
  <c r="HQ10" i="1"/>
  <c r="IL10" i="1"/>
  <c r="JH10" i="1"/>
  <c r="FB11" i="1"/>
  <c r="JB11" i="1"/>
  <c r="EZ12" i="1"/>
  <c r="GF12" i="1"/>
  <c r="HL12" i="1"/>
  <c r="IR12" i="1"/>
  <c r="FV13" i="1"/>
  <c r="IH13" i="1"/>
  <c r="EO14" i="1"/>
  <c r="FE14" i="1"/>
  <c r="FU14" i="1"/>
  <c r="GK14" i="1"/>
  <c r="HA14" i="1"/>
  <c r="HQ14" i="1"/>
  <c r="IG14" i="1"/>
  <c r="IW14" i="1"/>
  <c r="JM14" i="1"/>
  <c r="EY15" i="1"/>
  <c r="FK17" i="1"/>
  <c r="EV18" i="1"/>
  <c r="GB18" i="1"/>
  <c r="HH18" i="1"/>
  <c r="IN18" i="1"/>
  <c r="EV20" i="1"/>
  <c r="HY20" i="1"/>
  <c r="FT22" i="1"/>
  <c r="HQ22" i="1"/>
  <c r="IE25" i="1"/>
  <c r="EY27" i="1"/>
  <c r="FH27" i="1"/>
  <c r="FT27" i="1"/>
  <c r="GE27" i="1"/>
  <c r="GZ27" i="1"/>
  <c r="IF27" i="1"/>
  <c r="JL27" i="1"/>
  <c r="EP28" i="1"/>
  <c r="EV28" i="1"/>
  <c r="FA28" i="1"/>
  <c r="FF28" i="1"/>
  <c r="FN28" i="1"/>
  <c r="FV28" i="1"/>
  <c r="GD28" i="1"/>
  <c r="GL28" i="1"/>
  <c r="GT28" i="1"/>
  <c r="HB28" i="1"/>
  <c r="HJ28" i="1"/>
  <c r="HR28" i="1"/>
  <c r="HZ28" i="1"/>
  <c r="IH28" i="1"/>
  <c r="IP28" i="1"/>
  <c r="IX28" i="1"/>
  <c r="JF28" i="1"/>
  <c r="JN28" i="1"/>
  <c r="EP5" i="1"/>
  <c r="FL5" i="1"/>
  <c r="GG5" i="1"/>
  <c r="HB5" i="1"/>
  <c r="HX5" i="1"/>
  <c r="IT5" i="1"/>
  <c r="FH6" i="1"/>
  <c r="GN6" i="1"/>
  <c r="HT6" i="1"/>
  <c r="IZ6" i="1"/>
  <c r="ET7" i="1"/>
  <c r="FA7" i="1"/>
  <c r="FI7" i="1"/>
  <c r="FP7" i="1"/>
  <c r="FV7" i="1"/>
  <c r="GL7" i="1"/>
  <c r="HB7" i="1"/>
  <c r="HR7" i="1"/>
  <c r="IH7" i="1"/>
  <c r="IX7" i="1"/>
  <c r="JN7" i="1"/>
  <c r="GI9" i="1"/>
  <c r="IU9" i="1"/>
  <c r="EO10" i="1"/>
  <c r="FJ10" i="1"/>
  <c r="GF10" i="1"/>
  <c r="HA10" i="1"/>
  <c r="HV10" i="1"/>
  <c r="IR10" i="1"/>
  <c r="JM10" i="1"/>
  <c r="FH12" i="1"/>
  <c r="GN12" i="1"/>
  <c r="HT12" i="1"/>
  <c r="IZ12" i="1"/>
  <c r="JF13" i="1"/>
  <c r="FX14" i="1"/>
  <c r="GN14" i="1"/>
  <c r="HD14" i="1"/>
  <c r="HT14" i="1"/>
  <c r="IJ14" i="1"/>
  <c r="IZ14" i="1"/>
  <c r="JP14" i="1"/>
  <c r="HW17" i="1"/>
  <c r="GJ18" i="1"/>
  <c r="HP18" i="1"/>
  <c r="IV18" i="1"/>
  <c r="FT20" i="1"/>
  <c r="GB22" i="1"/>
  <c r="IG22" i="1"/>
  <c r="EQ27" i="1"/>
  <c r="EZ27" i="1"/>
  <c r="FL27" i="1"/>
  <c r="FW27" i="1"/>
  <c r="GJ27" i="1"/>
  <c r="HH27" i="1"/>
  <c r="IN27" i="1"/>
  <c r="ER28" i="1"/>
  <c r="EW28" i="1"/>
  <c r="FB28" i="1"/>
  <c r="FI28" i="1"/>
  <c r="FQ28" i="1"/>
  <c r="FY28" i="1"/>
  <c r="GG28" i="1"/>
  <c r="GO28" i="1"/>
  <c r="GW28" i="1"/>
  <c r="HE28" i="1"/>
  <c r="HM28" i="1"/>
  <c r="HU28" i="1"/>
  <c r="IC28" i="1"/>
  <c r="IK28" i="1"/>
  <c r="IS28" i="1"/>
  <c r="JA28" i="1"/>
  <c r="JI28" i="1"/>
  <c r="JQ28" i="1"/>
  <c r="ER30" i="1"/>
  <c r="FH30" i="1"/>
  <c r="FX30" i="1"/>
  <c r="GH30" i="1"/>
  <c r="GX30" i="1"/>
  <c r="HN30" i="1"/>
  <c r="IL30" i="1"/>
  <c r="IT30" i="1"/>
  <c r="JJ30" i="1"/>
  <c r="JR30" i="1"/>
  <c r="EZ32" i="1"/>
  <c r="GF32" i="1"/>
  <c r="HL32" i="1"/>
  <c r="IR32" i="1"/>
  <c r="FX29" i="1"/>
  <c r="ES30" i="1"/>
  <c r="EX30" i="1"/>
  <c r="FD30" i="1"/>
  <c r="FI30" i="1"/>
  <c r="FN30" i="1"/>
  <c r="FT30" i="1"/>
  <c r="FY30" i="1"/>
  <c r="GD30" i="1"/>
  <c r="GJ30" i="1"/>
  <c r="GO30" i="1"/>
  <c r="GT30" i="1"/>
  <c r="HA30" i="1"/>
  <c r="HI30" i="1"/>
  <c r="HQ30" i="1"/>
  <c r="HY30" i="1"/>
  <c r="IG30" i="1"/>
  <c r="IO30" i="1"/>
  <c r="IW30" i="1"/>
  <c r="JE30" i="1"/>
  <c r="JM30" i="1"/>
  <c r="FD32" i="1"/>
  <c r="FT32" i="1"/>
  <c r="GJ32" i="1"/>
  <c r="GZ32" i="1"/>
  <c r="HP32" i="1"/>
  <c r="IF32" i="1"/>
  <c r="IV32" i="1"/>
  <c r="JL32" i="1"/>
  <c r="FO29" i="1"/>
  <c r="EW30" i="1"/>
  <c r="FM30" i="1"/>
  <c r="GC30" i="1"/>
  <c r="GS30" i="1"/>
  <c r="HV30" i="1"/>
  <c r="JB30" i="1"/>
  <c r="GV32" i="1"/>
  <c r="ER29" i="1"/>
  <c r="GM29" i="1"/>
  <c r="EO30" i="1"/>
  <c r="ET30" i="1"/>
  <c r="EZ30" i="1"/>
  <c r="FE30" i="1"/>
  <c r="FJ30" i="1"/>
  <c r="FP30" i="1"/>
  <c r="FU30" i="1"/>
  <c r="FZ30" i="1"/>
  <c r="GF30" i="1"/>
  <c r="GK30" i="1"/>
  <c r="GP30" i="1"/>
  <c r="GV30" i="1"/>
  <c r="HB30" i="1"/>
  <c r="HJ30" i="1"/>
  <c r="HR30" i="1"/>
  <c r="HZ30" i="1"/>
  <c r="IH30" i="1"/>
  <c r="IP30" i="1"/>
  <c r="IX30" i="1"/>
  <c r="JF30" i="1"/>
  <c r="JN30" i="1"/>
  <c r="ER32" i="1"/>
  <c r="FH32" i="1"/>
  <c r="FX32" i="1"/>
  <c r="GN32" i="1"/>
  <c r="HD32" i="1"/>
  <c r="HT32" i="1"/>
  <c r="IJ32" i="1"/>
  <c r="IZ32" i="1"/>
  <c r="JP32" i="1"/>
  <c r="FB30" i="1"/>
  <c r="FR30" i="1"/>
  <c r="GN30" i="1"/>
  <c r="HF30" i="1"/>
  <c r="ID30" i="1"/>
  <c r="FP32" i="1"/>
  <c r="IB32" i="1"/>
  <c r="JH32" i="1"/>
  <c r="FD29" i="1"/>
  <c r="HS29" i="1"/>
  <c r="EP30" i="1"/>
  <c r="EV30" i="1"/>
  <c r="FA30" i="1"/>
  <c r="FF30" i="1"/>
  <c r="FL30" i="1"/>
  <c r="FQ30" i="1"/>
  <c r="FV30" i="1"/>
  <c r="GB30" i="1"/>
  <c r="GG30" i="1"/>
  <c r="GL30" i="1"/>
  <c r="GR30" i="1"/>
  <c r="GW30" i="1"/>
  <c r="HE30" i="1"/>
  <c r="HM30" i="1"/>
  <c r="HU30" i="1"/>
  <c r="IC30" i="1"/>
  <c r="IK30" i="1"/>
  <c r="IS30" i="1"/>
  <c r="JA30" i="1"/>
  <c r="JI30" i="1"/>
  <c r="JQ30" i="1"/>
  <c r="GU31" i="1"/>
  <c r="EV32" i="1"/>
  <c r="FL32" i="1"/>
  <c r="GB32" i="1"/>
  <c r="GR32" i="1"/>
  <c r="HH32" i="1"/>
  <c r="HX32" i="1"/>
  <c r="IN32" i="1"/>
  <c r="JD32" i="1"/>
  <c r="EV29" i="1"/>
  <c r="FG29" i="1"/>
  <c r="FP29" i="1"/>
  <c r="GB29" i="1"/>
  <c r="GY29" i="1"/>
  <c r="IE29" i="1"/>
  <c r="EY29" i="1"/>
  <c r="FH29" i="1"/>
  <c r="FT29" i="1"/>
  <c r="GE29" i="1"/>
  <c r="HC29" i="1"/>
  <c r="IU29" i="1"/>
  <c r="EQ29" i="1"/>
  <c r="EZ29" i="1"/>
  <c r="FL29" i="1"/>
  <c r="FW29" i="1"/>
  <c r="GJ29" i="1"/>
  <c r="HO29" i="1"/>
  <c r="JK29" i="1"/>
  <c r="EO26" i="1"/>
  <c r="FE26" i="1"/>
  <c r="FU26" i="1"/>
  <c r="GK26" i="1"/>
  <c r="HA26" i="1"/>
  <c r="HQ26" i="1"/>
  <c r="IG26" i="1"/>
  <c r="IW26" i="1"/>
  <c r="JN26" i="1"/>
  <c r="ES26" i="1"/>
  <c r="FI26" i="1"/>
  <c r="FY26" i="1"/>
  <c r="GO26" i="1"/>
  <c r="HE26" i="1"/>
  <c r="HU26" i="1"/>
  <c r="IK26" i="1"/>
  <c r="JA26" i="1"/>
  <c r="EW26" i="1"/>
  <c r="FM26" i="1"/>
  <c r="GC26" i="1"/>
  <c r="GS26" i="1"/>
  <c r="HI26" i="1"/>
  <c r="HY26" i="1"/>
  <c r="IO26" i="1"/>
  <c r="JE26" i="1"/>
  <c r="FA26" i="1"/>
  <c r="FQ26" i="1"/>
  <c r="GG26" i="1"/>
  <c r="GW26" i="1"/>
  <c r="HM26" i="1"/>
  <c r="IC26" i="1"/>
  <c r="IS26" i="1"/>
  <c r="JI26" i="1"/>
  <c r="EQ25" i="1"/>
  <c r="IU25" i="1"/>
  <c r="FS25" i="1"/>
  <c r="GI25" i="1"/>
  <c r="ES24" i="1"/>
  <c r="FY24" i="1"/>
  <c r="GW24" i="1"/>
  <c r="IC24" i="1"/>
  <c r="EV24" i="1"/>
  <c r="FD24" i="1"/>
  <c r="FL24" i="1"/>
  <c r="FT24" i="1"/>
  <c r="GB24" i="1"/>
  <c r="GK24" i="1"/>
  <c r="HA24" i="1"/>
  <c r="HQ24" i="1"/>
  <c r="IG24" i="1"/>
  <c r="IW24" i="1"/>
  <c r="JM24" i="1"/>
  <c r="FI24" i="1"/>
  <c r="GG24" i="1"/>
  <c r="JI24" i="1"/>
  <c r="EO24" i="1"/>
  <c r="EW24" i="1"/>
  <c r="FE24" i="1"/>
  <c r="FM24" i="1"/>
  <c r="FU24" i="1"/>
  <c r="GC24" i="1"/>
  <c r="GO24" i="1"/>
  <c r="HE24" i="1"/>
  <c r="HU24" i="1"/>
  <c r="IK24" i="1"/>
  <c r="JA24" i="1"/>
  <c r="JQ24" i="1"/>
  <c r="FA24" i="1"/>
  <c r="FQ24" i="1"/>
  <c r="HM24" i="1"/>
  <c r="IS24" i="1"/>
  <c r="ER24" i="1"/>
  <c r="EZ24" i="1"/>
  <c r="FH24" i="1"/>
  <c r="FP24" i="1"/>
  <c r="FX24" i="1"/>
  <c r="GF24" i="1"/>
  <c r="GS24" i="1"/>
  <c r="HI24" i="1"/>
  <c r="HY24" i="1"/>
  <c r="IO24" i="1"/>
  <c r="JE24" i="1"/>
  <c r="FD20" i="1"/>
  <c r="GJ20" i="1"/>
  <c r="IO20" i="1"/>
  <c r="EY21" i="1"/>
  <c r="EO22" i="1"/>
  <c r="EW22" i="1"/>
  <c r="FE22" i="1"/>
  <c r="FM22" i="1"/>
  <c r="FU22" i="1"/>
  <c r="GC22" i="1"/>
  <c r="GO22" i="1"/>
  <c r="HE22" i="1"/>
  <c r="HU22" i="1"/>
  <c r="IK22" i="1"/>
  <c r="JA22" i="1"/>
  <c r="JQ22" i="1"/>
  <c r="FS23" i="1"/>
  <c r="IE23" i="1"/>
  <c r="FL20" i="1"/>
  <c r="GS20" i="1"/>
  <c r="JE20" i="1"/>
  <c r="HK21" i="1"/>
  <c r="ER22" i="1"/>
  <c r="EZ22" i="1"/>
  <c r="FH22" i="1"/>
  <c r="FP22" i="1"/>
  <c r="FX22" i="1"/>
  <c r="GF22" i="1"/>
  <c r="GS22" i="1"/>
  <c r="HI22" i="1"/>
  <c r="HY22" i="1"/>
  <c r="IO22" i="1"/>
  <c r="JE22" i="1"/>
  <c r="GI23" i="1"/>
  <c r="IU23" i="1"/>
  <c r="ES22" i="1"/>
  <c r="FA22" i="1"/>
  <c r="FI22" i="1"/>
  <c r="FQ22" i="1"/>
  <c r="FY22" i="1"/>
  <c r="GG22" i="1"/>
  <c r="GW22" i="1"/>
  <c r="HM22" i="1"/>
  <c r="IC22" i="1"/>
  <c r="IS22" i="1"/>
  <c r="JI22" i="1"/>
  <c r="GY23" i="1"/>
  <c r="JK23" i="1"/>
  <c r="EO20" i="1"/>
  <c r="EW20" i="1"/>
  <c r="FE20" i="1"/>
  <c r="FM20" i="1"/>
  <c r="FU20" i="1"/>
  <c r="GC20" i="1"/>
  <c r="GK20" i="1"/>
  <c r="GV20" i="1"/>
  <c r="HL20" i="1"/>
  <c r="IB20" i="1"/>
  <c r="IR20" i="1"/>
  <c r="JH20" i="1"/>
  <c r="ER20" i="1"/>
  <c r="EZ20" i="1"/>
  <c r="FH20" i="1"/>
  <c r="FP20" i="1"/>
  <c r="FX20" i="1"/>
  <c r="GF20" i="1"/>
  <c r="GN20" i="1"/>
  <c r="HA20" i="1"/>
  <c r="HQ20" i="1"/>
  <c r="IG20" i="1"/>
  <c r="IW20" i="1"/>
  <c r="JQ20" i="1"/>
  <c r="ES20" i="1"/>
  <c r="FA20" i="1"/>
  <c r="FI20" i="1"/>
  <c r="FQ20" i="1"/>
  <c r="FY20" i="1"/>
  <c r="GG20" i="1"/>
  <c r="GO20" i="1"/>
  <c r="HD20" i="1"/>
  <c r="HT20" i="1"/>
  <c r="IJ20" i="1"/>
  <c r="IZ20" i="1"/>
  <c r="FW19" i="1"/>
  <c r="II19" i="1"/>
  <c r="GM19" i="1"/>
  <c r="IY19" i="1"/>
  <c r="EQ19" i="1"/>
  <c r="HC19" i="1"/>
  <c r="JO19" i="1"/>
  <c r="FG19" i="1"/>
  <c r="HS19" i="1"/>
  <c r="EO18" i="1"/>
  <c r="EW18" i="1"/>
  <c r="FE18" i="1"/>
  <c r="FM18" i="1"/>
  <c r="FU18" i="1"/>
  <c r="GC18" i="1"/>
  <c r="GK18" i="1"/>
  <c r="GS18" i="1"/>
  <c r="HA18" i="1"/>
  <c r="HI18" i="1"/>
  <c r="HQ18" i="1"/>
  <c r="HY18" i="1"/>
  <c r="IG18" i="1"/>
  <c r="IO18" i="1"/>
  <c r="IW18" i="1"/>
  <c r="JE18" i="1"/>
  <c r="JM18" i="1"/>
  <c r="ER18" i="1"/>
  <c r="EZ18" i="1"/>
  <c r="FH18" i="1"/>
  <c r="FP18" i="1"/>
  <c r="FX18" i="1"/>
  <c r="GF18" i="1"/>
  <c r="GN18" i="1"/>
  <c r="GV18" i="1"/>
  <c r="HD18" i="1"/>
  <c r="HL18" i="1"/>
  <c r="HT18" i="1"/>
  <c r="IB18" i="1"/>
  <c r="IJ18" i="1"/>
  <c r="IR18" i="1"/>
  <c r="IZ18" i="1"/>
  <c r="JH18" i="1"/>
  <c r="JP18" i="1"/>
  <c r="ES18" i="1"/>
  <c r="FA18" i="1"/>
  <c r="FI18" i="1"/>
  <c r="FQ18" i="1"/>
  <c r="FY18" i="1"/>
  <c r="GG18" i="1"/>
  <c r="GO18" i="1"/>
  <c r="GW18" i="1"/>
  <c r="HE18" i="1"/>
  <c r="HM18" i="1"/>
  <c r="HU18" i="1"/>
  <c r="IC18" i="1"/>
  <c r="IK18" i="1"/>
  <c r="IS18" i="1"/>
  <c r="JA18" i="1"/>
  <c r="JI18" i="1"/>
  <c r="JQ18" i="1"/>
  <c r="FY16" i="1"/>
  <c r="IC16" i="1"/>
  <c r="EP15" i="1"/>
  <c r="FF15" i="1"/>
  <c r="GL15" i="1"/>
  <c r="HR15" i="1"/>
  <c r="IX15" i="1"/>
  <c r="EV16" i="1"/>
  <c r="FD16" i="1"/>
  <c r="FL16" i="1"/>
  <c r="FT16" i="1"/>
  <c r="GB16" i="1"/>
  <c r="GJ16" i="1"/>
  <c r="GR16" i="1"/>
  <c r="GZ16" i="1"/>
  <c r="HH16" i="1"/>
  <c r="HP16" i="1"/>
  <c r="HX16" i="1"/>
  <c r="IF16" i="1"/>
  <c r="IN16" i="1"/>
  <c r="IV16" i="1"/>
  <c r="JD16" i="1"/>
  <c r="JL16" i="1"/>
  <c r="GA17" i="1"/>
  <c r="IM17" i="1"/>
  <c r="FA16" i="1"/>
  <c r="FQ16" i="1"/>
  <c r="GO16" i="1"/>
  <c r="HE16" i="1"/>
  <c r="HU16" i="1"/>
  <c r="IS16" i="1"/>
  <c r="EQ15" i="1"/>
  <c r="FN15" i="1"/>
  <c r="GT15" i="1"/>
  <c r="HZ15" i="1"/>
  <c r="JF15" i="1"/>
  <c r="EO16" i="1"/>
  <c r="EW16" i="1"/>
  <c r="FE16" i="1"/>
  <c r="FM16" i="1"/>
  <c r="FU16" i="1"/>
  <c r="GC16" i="1"/>
  <c r="GK16" i="1"/>
  <c r="GS16" i="1"/>
  <c r="HA16" i="1"/>
  <c r="HI16" i="1"/>
  <c r="HQ16" i="1"/>
  <c r="HY16" i="1"/>
  <c r="IG16" i="1"/>
  <c r="IO16" i="1"/>
  <c r="IW16" i="1"/>
  <c r="JE16" i="1"/>
  <c r="JM16" i="1"/>
  <c r="GQ17" i="1"/>
  <c r="JC17" i="1"/>
  <c r="ES16" i="1"/>
  <c r="FI16" i="1"/>
  <c r="GG16" i="1"/>
  <c r="GW16" i="1"/>
  <c r="HM16" i="1"/>
  <c r="IK16" i="1"/>
  <c r="JA16" i="1"/>
  <c r="JI16" i="1"/>
  <c r="JQ16" i="1"/>
  <c r="EX15" i="1"/>
  <c r="FV15" i="1"/>
  <c r="HB15" i="1"/>
  <c r="IH15" i="1"/>
  <c r="JN15" i="1"/>
  <c r="ER16" i="1"/>
  <c r="EZ16" i="1"/>
  <c r="FH16" i="1"/>
  <c r="FP16" i="1"/>
  <c r="FX16" i="1"/>
  <c r="GF16" i="1"/>
  <c r="GN16" i="1"/>
  <c r="GV16" i="1"/>
  <c r="HD16" i="1"/>
  <c r="HL16" i="1"/>
  <c r="HT16" i="1"/>
  <c r="IB16" i="1"/>
  <c r="IJ16" i="1"/>
  <c r="IR16" i="1"/>
  <c r="IZ16" i="1"/>
  <c r="JH16" i="1"/>
  <c r="JP16" i="1"/>
  <c r="EU17" i="1"/>
  <c r="ES14" i="1"/>
  <c r="FA14" i="1"/>
  <c r="FI14" i="1"/>
  <c r="FQ14" i="1"/>
  <c r="FY14" i="1"/>
  <c r="GG14" i="1"/>
  <c r="GO14" i="1"/>
  <c r="GW14" i="1"/>
  <c r="HE14" i="1"/>
  <c r="HM14" i="1"/>
  <c r="HU14" i="1"/>
  <c r="IC14" i="1"/>
  <c r="IK14" i="1"/>
  <c r="IS14" i="1"/>
  <c r="JA14" i="1"/>
  <c r="JI14" i="1"/>
  <c r="JQ14" i="1"/>
  <c r="EV14" i="1"/>
  <c r="FD14" i="1"/>
  <c r="FL14" i="1"/>
  <c r="FT14" i="1"/>
  <c r="GB14" i="1"/>
  <c r="GJ14" i="1"/>
  <c r="GR14" i="1"/>
  <c r="GZ14" i="1"/>
  <c r="HH14" i="1"/>
  <c r="HP14" i="1"/>
  <c r="HX14" i="1"/>
  <c r="IF14" i="1"/>
  <c r="IN14" i="1"/>
  <c r="IV14" i="1"/>
  <c r="JD14" i="1"/>
  <c r="JL14" i="1"/>
  <c r="EQ13" i="1"/>
  <c r="FG13" i="1"/>
  <c r="FW13" i="1"/>
  <c r="GM13" i="1"/>
  <c r="HC13" i="1"/>
  <c r="HS13" i="1"/>
  <c r="II13" i="1"/>
  <c r="JN13" i="1"/>
  <c r="EX13" i="1"/>
  <c r="FN13" i="1"/>
  <c r="GD13" i="1"/>
  <c r="GT13" i="1"/>
  <c r="HJ13" i="1"/>
  <c r="HZ13" i="1"/>
  <c r="IP13" i="1"/>
  <c r="EY13" i="1"/>
  <c r="FO13" i="1"/>
  <c r="GE13" i="1"/>
  <c r="GU13" i="1"/>
  <c r="HK13" i="1"/>
  <c r="IA13" i="1"/>
  <c r="IX13" i="1"/>
  <c r="EO12" i="1"/>
  <c r="ET12" i="1"/>
  <c r="FA12" i="1"/>
  <c r="FI12" i="1"/>
  <c r="FQ12" i="1"/>
  <c r="FY12" i="1"/>
  <c r="GG12" i="1"/>
  <c r="GO12" i="1"/>
  <c r="GW12" i="1"/>
  <c r="HE12" i="1"/>
  <c r="HM12" i="1"/>
  <c r="HU12" i="1"/>
  <c r="IC12" i="1"/>
  <c r="IK12" i="1"/>
  <c r="IS12" i="1"/>
  <c r="JA12" i="1"/>
  <c r="JI12" i="1"/>
  <c r="JQ12" i="1"/>
  <c r="EP12" i="1"/>
  <c r="EV12" i="1"/>
  <c r="FD12" i="1"/>
  <c r="FL12" i="1"/>
  <c r="FT12" i="1"/>
  <c r="GB12" i="1"/>
  <c r="GJ12" i="1"/>
  <c r="GR12" i="1"/>
  <c r="GZ12" i="1"/>
  <c r="HH12" i="1"/>
  <c r="HP12" i="1"/>
  <c r="HX12" i="1"/>
  <c r="IF12" i="1"/>
  <c r="IN12" i="1"/>
  <c r="IV12" i="1"/>
  <c r="JD12" i="1"/>
  <c r="JL12" i="1"/>
  <c r="ER12" i="1"/>
  <c r="EW12" i="1"/>
  <c r="FE12" i="1"/>
  <c r="FM12" i="1"/>
  <c r="FU12" i="1"/>
  <c r="GC12" i="1"/>
  <c r="GK12" i="1"/>
  <c r="GS12" i="1"/>
  <c r="HA12" i="1"/>
  <c r="HI12" i="1"/>
  <c r="HQ12" i="1"/>
  <c r="HY12" i="1"/>
  <c r="IG12" i="1"/>
  <c r="IO12" i="1"/>
  <c r="IW12" i="1"/>
  <c r="JE12" i="1"/>
  <c r="JM12" i="1"/>
  <c r="EP11" i="1"/>
  <c r="FF11" i="1"/>
  <c r="FV11" i="1"/>
  <c r="GX11" i="1"/>
  <c r="ID11" i="1"/>
  <c r="JJ11" i="1"/>
  <c r="ET11" i="1"/>
  <c r="FJ11" i="1"/>
  <c r="FZ11" i="1"/>
  <c r="HF11" i="1"/>
  <c r="IL11" i="1"/>
  <c r="JR11" i="1"/>
  <c r="EX11" i="1"/>
  <c r="FN11" i="1"/>
  <c r="GH11" i="1"/>
  <c r="HN11" i="1"/>
  <c r="EP10" i="1"/>
  <c r="EV10" i="1"/>
  <c r="FA10" i="1"/>
  <c r="FF10" i="1"/>
  <c r="FL10" i="1"/>
  <c r="FQ10" i="1"/>
  <c r="FV10" i="1"/>
  <c r="GB10" i="1"/>
  <c r="GG10" i="1"/>
  <c r="GL10" i="1"/>
  <c r="GR10" i="1"/>
  <c r="GW10" i="1"/>
  <c r="HB10" i="1"/>
  <c r="HH10" i="1"/>
  <c r="HM10" i="1"/>
  <c r="HR10" i="1"/>
  <c r="HX10" i="1"/>
  <c r="IC10" i="1"/>
  <c r="IH10" i="1"/>
  <c r="IN10" i="1"/>
  <c r="IS10" i="1"/>
  <c r="IX10" i="1"/>
  <c r="JD10" i="1"/>
  <c r="JI10" i="1"/>
  <c r="JP10" i="1"/>
  <c r="ER10" i="1"/>
  <c r="EW10" i="1"/>
  <c r="FB10" i="1"/>
  <c r="FH10" i="1"/>
  <c r="FM10" i="1"/>
  <c r="FR10" i="1"/>
  <c r="FX10" i="1"/>
  <c r="GC10" i="1"/>
  <c r="GH10" i="1"/>
  <c r="GN10" i="1"/>
  <c r="GS10" i="1"/>
  <c r="GX10" i="1"/>
  <c r="HD10" i="1"/>
  <c r="HI10" i="1"/>
  <c r="HN10" i="1"/>
  <c r="HT10" i="1"/>
  <c r="HY10" i="1"/>
  <c r="ID10" i="1"/>
  <c r="IJ10" i="1"/>
  <c r="IO10" i="1"/>
  <c r="IT10" i="1"/>
  <c r="IZ10" i="1"/>
  <c r="JE10" i="1"/>
  <c r="JJ10" i="1"/>
  <c r="JQ10" i="1"/>
  <c r="ES10" i="1"/>
  <c r="EX10" i="1"/>
  <c r="FD10" i="1"/>
  <c r="FI10" i="1"/>
  <c r="FN10" i="1"/>
  <c r="FT10" i="1"/>
  <c r="FY10" i="1"/>
  <c r="GD10" i="1"/>
  <c r="GJ10" i="1"/>
  <c r="GO10" i="1"/>
  <c r="GT10" i="1"/>
  <c r="GZ10" i="1"/>
  <c r="HE10" i="1"/>
  <c r="HJ10" i="1"/>
  <c r="HP10" i="1"/>
  <c r="HU10" i="1"/>
  <c r="HZ10" i="1"/>
  <c r="IF10" i="1"/>
  <c r="IK10" i="1"/>
  <c r="IP10" i="1"/>
  <c r="IV10" i="1"/>
  <c r="JA10" i="1"/>
  <c r="JF10" i="1"/>
  <c r="JL10" i="1"/>
  <c r="EV9" i="1"/>
  <c r="FG9" i="1"/>
  <c r="FW9" i="1"/>
  <c r="GM9" i="1"/>
  <c r="HC9" i="1"/>
  <c r="HS9" i="1"/>
  <c r="II9" i="1"/>
  <c r="IY9" i="1"/>
  <c r="JO9" i="1"/>
  <c r="EY9" i="1"/>
  <c r="FK9" i="1"/>
  <c r="GA9" i="1"/>
  <c r="GQ9" i="1"/>
  <c r="HG9" i="1"/>
  <c r="HW9" i="1"/>
  <c r="IM9" i="1"/>
  <c r="JC9" i="1"/>
  <c r="EQ9" i="1"/>
  <c r="FB9" i="1"/>
  <c r="FO9" i="1"/>
  <c r="GE9" i="1"/>
  <c r="GU9" i="1"/>
  <c r="HK9" i="1"/>
  <c r="IA9" i="1"/>
  <c r="IQ9" i="1"/>
  <c r="JG9" i="1"/>
  <c r="ET8" i="1"/>
  <c r="FJ8" i="1"/>
  <c r="GL8" i="1"/>
  <c r="HH8" i="1"/>
  <c r="HR8" i="1"/>
  <c r="IN8" i="1"/>
  <c r="IX8" i="1"/>
  <c r="EV8" i="1"/>
  <c r="FL8" i="1"/>
  <c r="GD8" i="1"/>
  <c r="GZ8" i="1"/>
  <c r="HU8" i="1"/>
  <c r="IP8" i="1"/>
  <c r="EP8" i="1"/>
  <c r="EX8" i="1"/>
  <c r="FF8" i="1"/>
  <c r="FN8" i="1"/>
  <c r="FV8" i="1"/>
  <c r="GG8" i="1"/>
  <c r="GR8" i="1"/>
  <c r="HB8" i="1"/>
  <c r="HM8" i="1"/>
  <c r="HX8" i="1"/>
  <c r="IH8" i="1"/>
  <c r="IS8" i="1"/>
  <c r="JF8" i="1"/>
  <c r="FB8" i="1"/>
  <c r="FR8" i="1"/>
  <c r="GB8" i="1"/>
  <c r="GW8" i="1"/>
  <c r="IC8" i="1"/>
  <c r="JQ8" i="1"/>
  <c r="FD8" i="1"/>
  <c r="FT8" i="1"/>
  <c r="GO8" i="1"/>
  <c r="HJ8" i="1"/>
  <c r="IF8" i="1"/>
  <c r="JA8" i="1"/>
  <c r="ER8" i="1"/>
  <c r="EZ8" i="1"/>
  <c r="FH8" i="1"/>
  <c r="FP8" i="1"/>
  <c r="FY8" i="1"/>
  <c r="GJ8" i="1"/>
  <c r="GT8" i="1"/>
  <c r="HE8" i="1"/>
  <c r="HP8" i="1"/>
  <c r="HZ8" i="1"/>
  <c r="IK8" i="1"/>
  <c r="IV8" i="1"/>
  <c r="JL8" i="1"/>
  <c r="ER7" i="1"/>
  <c r="EW7" i="1"/>
  <c r="FB7" i="1"/>
  <c r="FH7" i="1"/>
  <c r="FM7" i="1"/>
  <c r="FR7" i="1"/>
  <c r="FX7" i="1"/>
  <c r="GF7" i="1"/>
  <c r="GN7" i="1"/>
  <c r="GV7" i="1"/>
  <c r="HD7" i="1"/>
  <c r="HL7" i="1"/>
  <c r="HT7" i="1"/>
  <c r="IB7" i="1"/>
  <c r="IJ7" i="1"/>
  <c r="IR7" i="1"/>
  <c r="IZ7" i="1"/>
  <c r="JH7" i="1"/>
  <c r="JP7" i="1"/>
  <c r="FZ7" i="1"/>
  <c r="GH7" i="1"/>
  <c r="GP7" i="1"/>
  <c r="GX7" i="1"/>
  <c r="HF7" i="1"/>
  <c r="HN7" i="1"/>
  <c r="HV7" i="1"/>
  <c r="ID7" i="1"/>
  <c r="IL7" i="1"/>
  <c r="IT7" i="1"/>
  <c r="JB7" i="1"/>
  <c r="JJ7" i="1"/>
  <c r="JR7" i="1"/>
  <c r="ET6" i="1"/>
  <c r="FB6" i="1"/>
  <c r="FJ6" i="1"/>
  <c r="FR6" i="1"/>
  <c r="FZ6" i="1"/>
  <c r="GH6" i="1"/>
  <c r="GP6" i="1"/>
  <c r="GX6" i="1"/>
  <c r="HF6" i="1"/>
  <c r="HN6" i="1"/>
  <c r="HV6" i="1"/>
  <c r="ID6" i="1"/>
  <c r="IL6" i="1"/>
  <c r="IT6" i="1"/>
  <c r="JB6" i="1"/>
  <c r="JJ6" i="1"/>
  <c r="JR6" i="1"/>
  <c r="EV6" i="1"/>
  <c r="FD6" i="1"/>
  <c r="FL6" i="1"/>
  <c r="FT6" i="1"/>
  <c r="GB6" i="1"/>
  <c r="GJ6" i="1"/>
  <c r="GR6" i="1"/>
  <c r="GZ6" i="1"/>
  <c r="HH6" i="1"/>
  <c r="HP6" i="1"/>
  <c r="HX6" i="1"/>
  <c r="IF6" i="1"/>
  <c r="IN6" i="1"/>
  <c r="IV6" i="1"/>
  <c r="JD6" i="1"/>
  <c r="JL6" i="1"/>
  <c r="EP6" i="1"/>
  <c r="EX6" i="1"/>
  <c r="FF6" i="1"/>
  <c r="FN6" i="1"/>
  <c r="FV6" i="1"/>
  <c r="GD6" i="1"/>
  <c r="GL6" i="1"/>
  <c r="GT6" i="1"/>
  <c r="HB6" i="1"/>
  <c r="HJ6" i="1"/>
  <c r="HR6" i="1"/>
  <c r="HZ6" i="1"/>
  <c r="IH6" i="1"/>
  <c r="IP6" i="1"/>
  <c r="IX6" i="1"/>
  <c r="JF6" i="1"/>
  <c r="JN6" i="1"/>
  <c r="EW5" i="1"/>
  <c r="FH5" i="1"/>
  <c r="FR5" i="1"/>
  <c r="GC5" i="1"/>
  <c r="GS5" i="1"/>
  <c r="HD5" i="1"/>
  <c r="HN5" i="1"/>
  <c r="HY5" i="1"/>
  <c r="IJ5" i="1"/>
  <c r="IV5" i="1"/>
  <c r="JL5" i="1"/>
  <c r="ES5" i="1"/>
  <c r="EX5" i="1"/>
  <c r="FD5" i="1"/>
  <c r="FI5" i="1"/>
  <c r="FN5" i="1"/>
  <c r="FT5" i="1"/>
  <c r="FY5" i="1"/>
  <c r="GD5" i="1"/>
  <c r="GJ5" i="1"/>
  <c r="GO5" i="1"/>
  <c r="GT5" i="1"/>
  <c r="GZ5" i="1"/>
  <c r="HE5" i="1"/>
  <c r="HJ5" i="1"/>
  <c r="HP5" i="1"/>
  <c r="HU5" i="1"/>
  <c r="HZ5" i="1"/>
  <c r="IF5" i="1"/>
  <c r="IK5" i="1"/>
  <c r="IP5" i="1"/>
  <c r="IX5" i="1"/>
  <c r="JF5" i="1"/>
  <c r="JN5" i="1"/>
  <c r="ER5" i="1"/>
  <c r="FB5" i="1"/>
  <c r="FM5" i="1"/>
  <c r="FX5" i="1"/>
  <c r="GH5" i="1"/>
  <c r="GN5" i="1"/>
  <c r="GX5" i="1"/>
  <c r="HI5" i="1"/>
  <c r="HT5" i="1"/>
  <c r="ID5" i="1"/>
  <c r="IO5" i="1"/>
  <c r="JD5" i="1"/>
  <c r="EO5" i="1"/>
  <c r="ET5" i="1"/>
  <c r="EZ5" i="1"/>
  <c r="FE5" i="1"/>
  <c r="FJ5" i="1"/>
  <c r="FP5" i="1"/>
  <c r="FU5" i="1"/>
  <c r="FZ5" i="1"/>
  <c r="GF5" i="1"/>
  <c r="GK5" i="1"/>
  <c r="GP5" i="1"/>
  <c r="GV5" i="1"/>
  <c r="HA5" i="1"/>
  <c r="HF5" i="1"/>
  <c r="HL5" i="1"/>
  <c r="HQ5" i="1"/>
  <c r="HV5" i="1"/>
  <c r="IB5" i="1"/>
  <c r="IG5" i="1"/>
  <c r="IL5" i="1"/>
  <c r="IR5" i="1"/>
  <c r="IZ5" i="1"/>
  <c r="JH5" i="1"/>
  <c r="JP5" i="1"/>
  <c r="EP4" i="1"/>
  <c r="FF4" i="1"/>
  <c r="FV4" i="1"/>
  <c r="GD4" i="1"/>
  <c r="GL4" i="1"/>
  <c r="GT4" i="1"/>
  <c r="HB4" i="1"/>
  <c r="HJ4" i="1"/>
  <c r="HR4" i="1"/>
  <c r="HZ4" i="1"/>
  <c r="IH4" i="1"/>
  <c r="IP4" i="1"/>
  <c r="IX4" i="1"/>
  <c r="JF4" i="1"/>
  <c r="JN4" i="1"/>
  <c r="EX4" i="1"/>
  <c r="FN4" i="1"/>
  <c r="ER4" i="1"/>
  <c r="EZ4" i="1"/>
  <c r="FH4" i="1"/>
  <c r="FP4" i="1"/>
  <c r="FX4" i="1"/>
  <c r="GF4" i="1"/>
  <c r="GN4" i="1"/>
  <c r="GV4" i="1"/>
  <c r="HD4" i="1"/>
  <c r="HL4" i="1"/>
  <c r="HT4" i="1"/>
  <c r="IB4" i="1"/>
  <c r="IJ4" i="1"/>
  <c r="IR4" i="1"/>
  <c r="IZ4" i="1"/>
  <c r="JH4" i="1"/>
  <c r="JP4" i="1"/>
  <c r="ET4" i="1"/>
  <c r="FB4" i="1"/>
  <c r="FJ4" i="1"/>
  <c r="FR4" i="1"/>
  <c r="FZ4" i="1"/>
  <c r="GH4" i="1"/>
  <c r="GP4" i="1"/>
  <c r="GX4" i="1"/>
  <c r="HF4" i="1"/>
  <c r="HN4" i="1"/>
  <c r="HV4" i="1"/>
  <c r="ID4" i="1"/>
  <c r="IL4" i="1"/>
  <c r="IT4" i="1"/>
  <c r="JB4" i="1"/>
  <c r="JJ4" i="1"/>
  <c r="JR4" i="1"/>
  <c r="EO4" i="1"/>
  <c r="ES4" i="1"/>
  <c r="EW4" i="1"/>
  <c r="FA4" i="1"/>
  <c r="FE4" i="1"/>
  <c r="FI4" i="1"/>
  <c r="FM4" i="1"/>
  <c r="FQ4" i="1"/>
  <c r="FU4" i="1"/>
  <c r="FY4" i="1"/>
  <c r="GC4" i="1"/>
  <c r="GG4" i="1"/>
  <c r="GK4" i="1"/>
  <c r="GO4" i="1"/>
  <c r="GS4" i="1"/>
  <c r="GW4" i="1"/>
  <c r="HA4" i="1"/>
  <c r="HE4" i="1"/>
  <c r="HI4" i="1"/>
  <c r="HM4" i="1"/>
  <c r="HQ4" i="1"/>
  <c r="HU4" i="1"/>
  <c r="HY4" i="1"/>
  <c r="IC4" i="1"/>
  <c r="IG4" i="1"/>
  <c r="IK4" i="1"/>
  <c r="IO4" i="1"/>
  <c r="IS4" i="1"/>
  <c r="IW4" i="1"/>
  <c r="JA4" i="1"/>
  <c r="JE4" i="1"/>
  <c r="JI4" i="1"/>
  <c r="JM4" i="1"/>
  <c r="JQ4" i="1"/>
  <c r="EQ5" i="1"/>
  <c r="EU5" i="1"/>
  <c r="EY5" i="1"/>
  <c r="FC5" i="1"/>
  <c r="FG5" i="1"/>
  <c r="FK5" i="1"/>
  <c r="FO5" i="1"/>
  <c r="FS5" i="1"/>
  <c r="FW5" i="1"/>
  <c r="GA5" i="1"/>
  <c r="GE5" i="1"/>
  <c r="GI5" i="1"/>
  <c r="GM5" i="1"/>
  <c r="GQ5" i="1"/>
  <c r="GU5" i="1"/>
  <c r="GY5" i="1"/>
  <c r="HC5" i="1"/>
  <c r="HG5" i="1"/>
  <c r="HK5" i="1"/>
  <c r="HO5" i="1"/>
  <c r="HS5" i="1"/>
  <c r="HW5" i="1"/>
  <c r="IA5" i="1"/>
  <c r="IE5" i="1"/>
  <c r="II5" i="1"/>
  <c r="IM5" i="1"/>
  <c r="IQ5" i="1"/>
  <c r="IU5" i="1"/>
  <c r="IY5" i="1"/>
  <c r="JC5" i="1"/>
  <c r="JG5" i="1"/>
  <c r="JK5" i="1"/>
  <c r="JO5" i="1"/>
  <c r="EO6" i="1"/>
  <c r="ES6" i="1"/>
  <c r="EW6" i="1"/>
  <c r="FA6" i="1"/>
  <c r="FE6" i="1"/>
  <c r="FI6" i="1"/>
  <c r="FM6" i="1"/>
  <c r="FQ6" i="1"/>
  <c r="FU6" i="1"/>
  <c r="FY6" i="1"/>
  <c r="GC6" i="1"/>
  <c r="GG6" i="1"/>
  <c r="GK6" i="1"/>
  <c r="GO6" i="1"/>
  <c r="GS6" i="1"/>
  <c r="GW6" i="1"/>
  <c r="HA6" i="1"/>
  <c r="HE6" i="1"/>
  <c r="HI6" i="1"/>
  <c r="HM6" i="1"/>
  <c r="HQ6" i="1"/>
  <c r="HU6" i="1"/>
  <c r="HY6" i="1"/>
  <c r="IC6" i="1"/>
  <c r="IG6" i="1"/>
  <c r="IK6" i="1"/>
  <c r="IO6" i="1"/>
  <c r="IS6" i="1"/>
  <c r="IW6" i="1"/>
  <c r="JA6" i="1"/>
  <c r="JE6" i="1"/>
  <c r="JI6" i="1"/>
  <c r="JM6" i="1"/>
  <c r="JQ6" i="1"/>
  <c r="EQ7" i="1"/>
  <c r="EU7" i="1"/>
  <c r="EY7" i="1"/>
  <c r="FC7" i="1"/>
  <c r="FG7" i="1"/>
  <c r="FK7" i="1"/>
  <c r="FO7" i="1"/>
  <c r="FS7" i="1"/>
  <c r="FW7" i="1"/>
  <c r="GA7" i="1"/>
  <c r="GE7" i="1"/>
  <c r="GI7" i="1"/>
  <c r="GM7" i="1"/>
  <c r="GQ7" i="1"/>
  <c r="GU7" i="1"/>
  <c r="GY7" i="1"/>
  <c r="HC7" i="1"/>
  <c r="HG7" i="1"/>
  <c r="HK7" i="1"/>
  <c r="HO7" i="1"/>
  <c r="HS7" i="1"/>
  <c r="HW7" i="1"/>
  <c r="IA7" i="1"/>
  <c r="IE7" i="1"/>
  <c r="II7" i="1"/>
  <c r="IM7" i="1"/>
  <c r="IQ7" i="1"/>
  <c r="IU7" i="1"/>
  <c r="IY7" i="1"/>
  <c r="JC7" i="1"/>
  <c r="JG7" i="1"/>
  <c r="JK7" i="1"/>
  <c r="JO7" i="1"/>
  <c r="EO8" i="1"/>
  <c r="ES8" i="1"/>
  <c r="EW8" i="1"/>
  <c r="FA8" i="1"/>
  <c r="FE8" i="1"/>
  <c r="FI8" i="1"/>
  <c r="FM8" i="1"/>
  <c r="FQ8" i="1"/>
  <c r="FU8" i="1"/>
  <c r="FZ8" i="1"/>
  <c r="GF8" i="1"/>
  <c r="GK8" i="1"/>
  <c r="GP8" i="1"/>
  <c r="GV8" i="1"/>
  <c r="HA8" i="1"/>
  <c r="HF8" i="1"/>
  <c r="HL8" i="1"/>
  <c r="HQ8" i="1"/>
  <c r="HV8" i="1"/>
  <c r="IB8" i="1"/>
  <c r="IG8" i="1"/>
  <c r="IL8" i="1"/>
  <c r="IR8" i="1"/>
  <c r="IW8" i="1"/>
  <c r="JB8" i="1"/>
  <c r="JH8" i="1"/>
  <c r="JM8" i="1"/>
  <c r="JR8" i="1"/>
  <c r="EP9" i="1"/>
  <c r="EU9" i="1"/>
  <c r="EZ9" i="1"/>
  <c r="FF9" i="1"/>
  <c r="FN9" i="1"/>
  <c r="FV9" i="1"/>
  <c r="GD9" i="1"/>
  <c r="GL9" i="1"/>
  <c r="GT9" i="1"/>
  <c r="HB9" i="1"/>
  <c r="HJ9" i="1"/>
  <c r="HR9" i="1"/>
  <c r="HZ9" i="1"/>
  <c r="IH9" i="1"/>
  <c r="IP9" i="1"/>
  <c r="IX9" i="1"/>
  <c r="JF9" i="1"/>
  <c r="JD8" i="1"/>
  <c r="JI8" i="1"/>
  <c r="EQ4" i="1"/>
  <c r="EU4" i="1"/>
  <c r="EY4" i="1"/>
  <c r="FC4" i="1"/>
  <c r="FG4" i="1"/>
  <c r="FK4" i="1"/>
  <c r="FO4" i="1"/>
  <c r="FS4" i="1"/>
  <c r="FW4" i="1"/>
  <c r="GA4" i="1"/>
  <c r="GE4" i="1"/>
  <c r="GI4" i="1"/>
  <c r="GM4" i="1"/>
  <c r="GQ4" i="1"/>
  <c r="GU4" i="1"/>
  <c r="GY4" i="1"/>
  <c r="HC4" i="1"/>
  <c r="HG4" i="1"/>
  <c r="HK4" i="1"/>
  <c r="HO4" i="1"/>
  <c r="HS4" i="1"/>
  <c r="HW4" i="1"/>
  <c r="IA4" i="1"/>
  <c r="IE4" i="1"/>
  <c r="II4" i="1"/>
  <c r="IM4" i="1"/>
  <c r="IQ4" i="1"/>
  <c r="IU4" i="1"/>
  <c r="IY4" i="1"/>
  <c r="JC4" i="1"/>
  <c r="JG4" i="1"/>
  <c r="JK4" i="1"/>
  <c r="IS5" i="1"/>
  <c r="IW5" i="1"/>
  <c r="JA5" i="1"/>
  <c r="JE5" i="1"/>
  <c r="JI5" i="1"/>
  <c r="JM5" i="1"/>
  <c r="EQ6" i="1"/>
  <c r="EU6" i="1"/>
  <c r="EY6" i="1"/>
  <c r="FC6" i="1"/>
  <c r="FG6" i="1"/>
  <c r="FK6" i="1"/>
  <c r="FO6" i="1"/>
  <c r="FS6" i="1"/>
  <c r="FW6" i="1"/>
  <c r="GA6" i="1"/>
  <c r="GE6" i="1"/>
  <c r="GI6" i="1"/>
  <c r="GM6" i="1"/>
  <c r="GQ6" i="1"/>
  <c r="GU6" i="1"/>
  <c r="GY6" i="1"/>
  <c r="HC6" i="1"/>
  <c r="HG6" i="1"/>
  <c r="HK6" i="1"/>
  <c r="HO6" i="1"/>
  <c r="HS6" i="1"/>
  <c r="HW6" i="1"/>
  <c r="IA6" i="1"/>
  <c r="IE6" i="1"/>
  <c r="II6" i="1"/>
  <c r="IM6" i="1"/>
  <c r="IQ6" i="1"/>
  <c r="IU6" i="1"/>
  <c r="IY6" i="1"/>
  <c r="JC6" i="1"/>
  <c r="JG6" i="1"/>
  <c r="JK6" i="1"/>
  <c r="FY7" i="1"/>
  <c r="GC7" i="1"/>
  <c r="GG7" i="1"/>
  <c r="GK7" i="1"/>
  <c r="GO7" i="1"/>
  <c r="GS7" i="1"/>
  <c r="GW7" i="1"/>
  <c r="HA7" i="1"/>
  <c r="HE7" i="1"/>
  <c r="HI7" i="1"/>
  <c r="HM7" i="1"/>
  <c r="HQ7" i="1"/>
  <c r="HU7" i="1"/>
  <c r="HY7" i="1"/>
  <c r="IC7" i="1"/>
  <c r="IG7" i="1"/>
  <c r="IK7" i="1"/>
  <c r="IO7" i="1"/>
  <c r="IS7" i="1"/>
  <c r="IW7" i="1"/>
  <c r="JA7" i="1"/>
  <c r="JE7" i="1"/>
  <c r="JI7" i="1"/>
  <c r="JM7" i="1"/>
  <c r="JO8" i="1"/>
  <c r="JK8" i="1"/>
  <c r="JG8" i="1"/>
  <c r="JC8" i="1"/>
  <c r="IY8" i="1"/>
  <c r="IU8" i="1"/>
  <c r="IQ8" i="1"/>
  <c r="IM8" i="1"/>
  <c r="II8" i="1"/>
  <c r="IE8" i="1"/>
  <c r="IA8" i="1"/>
  <c r="HW8" i="1"/>
  <c r="HS8" i="1"/>
  <c r="HO8" i="1"/>
  <c r="HK8" i="1"/>
  <c r="HG8" i="1"/>
  <c r="HC8" i="1"/>
  <c r="GY8" i="1"/>
  <c r="GU8" i="1"/>
  <c r="GQ8" i="1"/>
  <c r="GM8" i="1"/>
  <c r="GI8" i="1"/>
  <c r="GE8" i="1"/>
  <c r="GA8" i="1"/>
  <c r="FW8" i="1"/>
  <c r="EQ8" i="1"/>
  <c r="EU8" i="1"/>
  <c r="EY8" i="1"/>
  <c r="FC8" i="1"/>
  <c r="FG8" i="1"/>
  <c r="FK8" i="1"/>
  <c r="FO8" i="1"/>
  <c r="FS8" i="1"/>
  <c r="FX8" i="1"/>
  <c r="GC8" i="1"/>
  <c r="GH8" i="1"/>
  <c r="GN8" i="1"/>
  <c r="GS8" i="1"/>
  <c r="GX8" i="1"/>
  <c r="HD8" i="1"/>
  <c r="HI8" i="1"/>
  <c r="HN8" i="1"/>
  <c r="HT8" i="1"/>
  <c r="HY8" i="1"/>
  <c r="ID8" i="1"/>
  <c r="IJ8" i="1"/>
  <c r="IO8" i="1"/>
  <c r="IT8" i="1"/>
  <c r="IZ8" i="1"/>
  <c r="JE8" i="1"/>
  <c r="JJ8" i="1"/>
  <c r="JP8" i="1"/>
  <c r="JQ9" i="1"/>
  <c r="JM9" i="1"/>
  <c r="JI9" i="1"/>
  <c r="JE9" i="1"/>
  <c r="JA9" i="1"/>
  <c r="IW9" i="1"/>
  <c r="IS9" i="1"/>
  <c r="IO9" i="1"/>
  <c r="IK9" i="1"/>
  <c r="IG9" i="1"/>
  <c r="IC9" i="1"/>
  <c r="HY9" i="1"/>
  <c r="HU9" i="1"/>
  <c r="HQ9" i="1"/>
  <c r="HM9" i="1"/>
  <c r="HI9" i="1"/>
  <c r="HE9" i="1"/>
  <c r="HA9" i="1"/>
  <c r="GW9" i="1"/>
  <c r="GS9" i="1"/>
  <c r="GO9" i="1"/>
  <c r="GK9" i="1"/>
  <c r="GG9" i="1"/>
  <c r="GC9" i="1"/>
  <c r="FY9" i="1"/>
  <c r="FU9" i="1"/>
  <c r="FQ9" i="1"/>
  <c r="FM9" i="1"/>
  <c r="FI9" i="1"/>
  <c r="FE9" i="1"/>
  <c r="FA9" i="1"/>
  <c r="EW9" i="1"/>
  <c r="ES9" i="1"/>
  <c r="EO9" i="1"/>
  <c r="JP9" i="1"/>
  <c r="JL9" i="1"/>
  <c r="JH9" i="1"/>
  <c r="JD9" i="1"/>
  <c r="IZ9" i="1"/>
  <c r="IV9" i="1"/>
  <c r="IR9" i="1"/>
  <c r="IN9" i="1"/>
  <c r="IJ9" i="1"/>
  <c r="IF9" i="1"/>
  <c r="IB9" i="1"/>
  <c r="HX9" i="1"/>
  <c r="HT9" i="1"/>
  <c r="HP9" i="1"/>
  <c r="HL9" i="1"/>
  <c r="HH9" i="1"/>
  <c r="HD9" i="1"/>
  <c r="GZ9" i="1"/>
  <c r="GV9" i="1"/>
  <c r="GR9" i="1"/>
  <c r="GN9" i="1"/>
  <c r="GJ9" i="1"/>
  <c r="GF9" i="1"/>
  <c r="GB9" i="1"/>
  <c r="FX9" i="1"/>
  <c r="FT9" i="1"/>
  <c r="FP9" i="1"/>
  <c r="FL9" i="1"/>
  <c r="FH9" i="1"/>
  <c r="ER9" i="1"/>
  <c r="EX9" i="1"/>
  <c r="FC9" i="1"/>
  <c r="FJ9" i="1"/>
  <c r="FR9" i="1"/>
  <c r="FZ9" i="1"/>
  <c r="GH9" i="1"/>
  <c r="GP9" i="1"/>
  <c r="GX9" i="1"/>
  <c r="HF9" i="1"/>
  <c r="HN9" i="1"/>
  <c r="HV9" i="1"/>
  <c r="ID9" i="1"/>
  <c r="IL9" i="1"/>
  <c r="IT9" i="1"/>
  <c r="JB9" i="1"/>
  <c r="JJ9" i="1"/>
  <c r="JR9" i="1"/>
  <c r="JQ11" i="1"/>
  <c r="JM11" i="1"/>
  <c r="JI11" i="1"/>
  <c r="JE11" i="1"/>
  <c r="JA11" i="1"/>
  <c r="IW11" i="1"/>
  <c r="IS11" i="1"/>
  <c r="IO11" i="1"/>
  <c r="IK11" i="1"/>
  <c r="IG11" i="1"/>
  <c r="IC11" i="1"/>
  <c r="HY11" i="1"/>
  <c r="HU11" i="1"/>
  <c r="HQ11" i="1"/>
  <c r="HM11" i="1"/>
  <c r="HI11" i="1"/>
  <c r="HE11" i="1"/>
  <c r="HA11" i="1"/>
  <c r="GW11" i="1"/>
  <c r="GS11" i="1"/>
  <c r="GO11" i="1"/>
  <c r="GK11" i="1"/>
  <c r="GG11" i="1"/>
  <c r="GC11" i="1"/>
  <c r="JP11" i="1"/>
  <c r="JL11" i="1"/>
  <c r="JH11" i="1"/>
  <c r="JD11" i="1"/>
  <c r="IZ11" i="1"/>
  <c r="IV11" i="1"/>
  <c r="IR11" i="1"/>
  <c r="IN11" i="1"/>
  <c r="IJ11" i="1"/>
  <c r="IF11" i="1"/>
  <c r="IB11" i="1"/>
  <c r="HX11" i="1"/>
  <c r="HT11" i="1"/>
  <c r="HP11" i="1"/>
  <c r="HL11" i="1"/>
  <c r="HH11" i="1"/>
  <c r="HD11" i="1"/>
  <c r="GZ11" i="1"/>
  <c r="GV11" i="1"/>
  <c r="GR11" i="1"/>
  <c r="GN11" i="1"/>
  <c r="GJ11" i="1"/>
  <c r="GF11" i="1"/>
  <c r="GB11" i="1"/>
  <c r="EQ11" i="1"/>
  <c r="EU11" i="1"/>
  <c r="EY11" i="1"/>
  <c r="FC11" i="1"/>
  <c r="FG11" i="1"/>
  <c r="FK11" i="1"/>
  <c r="FO11" i="1"/>
  <c r="FS11" i="1"/>
  <c r="FW11" i="1"/>
  <c r="GA11" i="1"/>
  <c r="GI11" i="1"/>
  <c r="GQ11" i="1"/>
  <c r="GY11" i="1"/>
  <c r="HG11" i="1"/>
  <c r="HO11" i="1"/>
  <c r="HW11" i="1"/>
  <c r="IE11" i="1"/>
  <c r="IM11" i="1"/>
  <c r="IU11" i="1"/>
  <c r="JC11" i="1"/>
  <c r="JK11" i="1"/>
  <c r="IQ13" i="1"/>
  <c r="IY13" i="1"/>
  <c r="JG13" i="1"/>
  <c r="FG15" i="1"/>
  <c r="FO15" i="1"/>
  <c r="FW15" i="1"/>
  <c r="GE15" i="1"/>
  <c r="GM15" i="1"/>
  <c r="GU15" i="1"/>
  <c r="HC15" i="1"/>
  <c r="HK15" i="1"/>
  <c r="HS15" i="1"/>
  <c r="IA15" i="1"/>
  <c r="II15" i="1"/>
  <c r="IQ15" i="1"/>
  <c r="IY15" i="1"/>
  <c r="JG15" i="1"/>
  <c r="JR17" i="1"/>
  <c r="JN17" i="1"/>
  <c r="JJ17" i="1"/>
  <c r="JF17" i="1"/>
  <c r="JB17" i="1"/>
  <c r="IX17" i="1"/>
  <c r="IT17" i="1"/>
  <c r="IP17" i="1"/>
  <c r="IL17" i="1"/>
  <c r="IH17" i="1"/>
  <c r="ID17" i="1"/>
  <c r="HZ17" i="1"/>
  <c r="HV17" i="1"/>
  <c r="HR17" i="1"/>
  <c r="HN17" i="1"/>
  <c r="HJ17" i="1"/>
  <c r="HF17" i="1"/>
  <c r="HB17" i="1"/>
  <c r="GX17" i="1"/>
  <c r="GT17" i="1"/>
  <c r="GP17" i="1"/>
  <c r="GL17" i="1"/>
  <c r="GH17" i="1"/>
  <c r="GD17" i="1"/>
  <c r="FZ17" i="1"/>
  <c r="FV17" i="1"/>
  <c r="FR17" i="1"/>
  <c r="FN17" i="1"/>
  <c r="FJ17" i="1"/>
  <c r="FF17" i="1"/>
  <c r="FB17" i="1"/>
  <c r="EX17" i="1"/>
  <c r="ET17" i="1"/>
  <c r="EP17" i="1"/>
  <c r="JQ17" i="1"/>
  <c r="JM17" i="1"/>
  <c r="JI17" i="1"/>
  <c r="JE17" i="1"/>
  <c r="JA17" i="1"/>
  <c r="IW17" i="1"/>
  <c r="IS17" i="1"/>
  <c r="IO17" i="1"/>
  <c r="IK17" i="1"/>
  <c r="IG17" i="1"/>
  <c r="IC17" i="1"/>
  <c r="HY17" i="1"/>
  <c r="HU17" i="1"/>
  <c r="HQ17" i="1"/>
  <c r="HM17" i="1"/>
  <c r="HI17" i="1"/>
  <c r="HE17" i="1"/>
  <c r="HA17" i="1"/>
  <c r="GW17" i="1"/>
  <c r="GS17" i="1"/>
  <c r="GO17" i="1"/>
  <c r="GK17" i="1"/>
  <c r="GG17" i="1"/>
  <c r="GC17" i="1"/>
  <c r="FY17" i="1"/>
  <c r="FU17" i="1"/>
  <c r="FQ17" i="1"/>
  <c r="FM17" i="1"/>
  <c r="FI17" i="1"/>
  <c r="FE17" i="1"/>
  <c r="FA17" i="1"/>
  <c r="EW17" i="1"/>
  <c r="ES17" i="1"/>
  <c r="EO17" i="1"/>
  <c r="JP17" i="1"/>
  <c r="JL17" i="1"/>
  <c r="JH17" i="1"/>
  <c r="JD17" i="1"/>
  <c r="IZ17" i="1"/>
  <c r="IV17" i="1"/>
  <c r="IR17" i="1"/>
  <c r="IN17" i="1"/>
  <c r="IJ17" i="1"/>
  <c r="IF17" i="1"/>
  <c r="IB17" i="1"/>
  <c r="HX17" i="1"/>
  <c r="HT17" i="1"/>
  <c r="HP17" i="1"/>
  <c r="HL17" i="1"/>
  <c r="HH17" i="1"/>
  <c r="HD17" i="1"/>
  <c r="GZ17" i="1"/>
  <c r="GV17" i="1"/>
  <c r="GR17" i="1"/>
  <c r="GN17" i="1"/>
  <c r="GJ17" i="1"/>
  <c r="GF17" i="1"/>
  <c r="GB17" i="1"/>
  <c r="FX17" i="1"/>
  <c r="FT17" i="1"/>
  <c r="FP17" i="1"/>
  <c r="FL17" i="1"/>
  <c r="FH17" i="1"/>
  <c r="FD17" i="1"/>
  <c r="EZ17" i="1"/>
  <c r="EV17" i="1"/>
  <c r="ER17" i="1"/>
  <c r="EY17" i="1"/>
  <c r="FO17" i="1"/>
  <c r="GE17" i="1"/>
  <c r="GU17" i="1"/>
  <c r="HK17" i="1"/>
  <c r="IA17" i="1"/>
  <c r="IQ17" i="1"/>
  <c r="JG17" i="1"/>
  <c r="EU19" i="1"/>
  <c r="FK19" i="1"/>
  <c r="GA19" i="1"/>
  <c r="GQ19" i="1"/>
  <c r="HG19" i="1"/>
  <c r="HW19" i="1"/>
  <c r="IM19" i="1"/>
  <c r="FO21" i="1"/>
  <c r="JN10" i="1"/>
  <c r="JR10" i="1"/>
  <c r="ER11" i="1"/>
  <c r="EV11" i="1"/>
  <c r="EZ11" i="1"/>
  <c r="FD11" i="1"/>
  <c r="FH11" i="1"/>
  <c r="FL11" i="1"/>
  <c r="FP11" i="1"/>
  <c r="FT11" i="1"/>
  <c r="FX11" i="1"/>
  <c r="GD11" i="1"/>
  <c r="GL11" i="1"/>
  <c r="GT11" i="1"/>
  <c r="HB11" i="1"/>
  <c r="HJ11" i="1"/>
  <c r="HR11" i="1"/>
  <c r="HZ11" i="1"/>
  <c r="IH11" i="1"/>
  <c r="IP11" i="1"/>
  <c r="IX11" i="1"/>
  <c r="JF11" i="1"/>
  <c r="JN11" i="1"/>
  <c r="JQ13" i="1"/>
  <c r="JM13" i="1"/>
  <c r="JI13" i="1"/>
  <c r="JE13" i="1"/>
  <c r="JA13" i="1"/>
  <c r="IW13" i="1"/>
  <c r="IS13" i="1"/>
  <c r="IO13" i="1"/>
  <c r="IK13" i="1"/>
  <c r="IG13" i="1"/>
  <c r="IC13" i="1"/>
  <c r="HY13" i="1"/>
  <c r="HU13" i="1"/>
  <c r="HQ13" i="1"/>
  <c r="HM13" i="1"/>
  <c r="HI13" i="1"/>
  <c r="HE13" i="1"/>
  <c r="HA13" i="1"/>
  <c r="GW13" i="1"/>
  <c r="GS13" i="1"/>
  <c r="GO13" i="1"/>
  <c r="GK13" i="1"/>
  <c r="GG13" i="1"/>
  <c r="GC13" i="1"/>
  <c r="FY13" i="1"/>
  <c r="FU13" i="1"/>
  <c r="FQ13" i="1"/>
  <c r="FM13" i="1"/>
  <c r="FI13" i="1"/>
  <c r="FE13" i="1"/>
  <c r="FA13" i="1"/>
  <c r="EW13" i="1"/>
  <c r="ES13" i="1"/>
  <c r="EO13" i="1"/>
  <c r="JP13" i="1"/>
  <c r="JL13" i="1"/>
  <c r="JH13" i="1"/>
  <c r="JD13" i="1"/>
  <c r="IZ13" i="1"/>
  <c r="IV13" i="1"/>
  <c r="IR13" i="1"/>
  <c r="IN13" i="1"/>
  <c r="IJ13" i="1"/>
  <c r="IF13" i="1"/>
  <c r="IB13" i="1"/>
  <c r="HX13" i="1"/>
  <c r="HT13" i="1"/>
  <c r="HP13" i="1"/>
  <c r="HL13" i="1"/>
  <c r="HH13" i="1"/>
  <c r="HD13" i="1"/>
  <c r="GZ13" i="1"/>
  <c r="GV13" i="1"/>
  <c r="GR13" i="1"/>
  <c r="GN13" i="1"/>
  <c r="GJ13" i="1"/>
  <c r="GF13" i="1"/>
  <c r="GB13" i="1"/>
  <c r="FX13" i="1"/>
  <c r="FT13" i="1"/>
  <c r="FP13" i="1"/>
  <c r="FL13" i="1"/>
  <c r="FH13" i="1"/>
  <c r="FD13" i="1"/>
  <c r="EZ13" i="1"/>
  <c r="EV13" i="1"/>
  <c r="ER13" i="1"/>
  <c r="ET13" i="1"/>
  <c r="FB13" i="1"/>
  <c r="FJ13" i="1"/>
  <c r="FR13" i="1"/>
  <c r="FZ13" i="1"/>
  <c r="GH13" i="1"/>
  <c r="GP13" i="1"/>
  <c r="GX13" i="1"/>
  <c r="HF13" i="1"/>
  <c r="HN13" i="1"/>
  <c r="HV13" i="1"/>
  <c r="ID13" i="1"/>
  <c r="IL13" i="1"/>
  <c r="IT13" i="1"/>
  <c r="JB13" i="1"/>
  <c r="JJ13" i="1"/>
  <c r="JR13" i="1"/>
  <c r="JQ15" i="1"/>
  <c r="JM15" i="1"/>
  <c r="JI15" i="1"/>
  <c r="JE15" i="1"/>
  <c r="JA15" i="1"/>
  <c r="IW15" i="1"/>
  <c r="IS15" i="1"/>
  <c r="IO15" i="1"/>
  <c r="IK15" i="1"/>
  <c r="IG15" i="1"/>
  <c r="IC15" i="1"/>
  <c r="HY15" i="1"/>
  <c r="HU15" i="1"/>
  <c r="HQ15" i="1"/>
  <c r="HM15" i="1"/>
  <c r="HI15" i="1"/>
  <c r="HE15" i="1"/>
  <c r="HA15" i="1"/>
  <c r="GW15" i="1"/>
  <c r="GS15" i="1"/>
  <c r="GO15" i="1"/>
  <c r="GK15" i="1"/>
  <c r="GG15" i="1"/>
  <c r="GC15" i="1"/>
  <c r="FY15" i="1"/>
  <c r="FU15" i="1"/>
  <c r="FQ15" i="1"/>
  <c r="FM15" i="1"/>
  <c r="FI15" i="1"/>
  <c r="FE15" i="1"/>
  <c r="FA15" i="1"/>
  <c r="EW15" i="1"/>
  <c r="ES15" i="1"/>
  <c r="EO15" i="1"/>
  <c r="JP15" i="1"/>
  <c r="JL15" i="1"/>
  <c r="JH15" i="1"/>
  <c r="JD15" i="1"/>
  <c r="IZ15" i="1"/>
  <c r="IV15" i="1"/>
  <c r="IR15" i="1"/>
  <c r="IN15" i="1"/>
  <c r="IJ15" i="1"/>
  <c r="IF15" i="1"/>
  <c r="IB15" i="1"/>
  <c r="HX15" i="1"/>
  <c r="HT15" i="1"/>
  <c r="HP15" i="1"/>
  <c r="HL15" i="1"/>
  <c r="HH15" i="1"/>
  <c r="HD15" i="1"/>
  <c r="GZ15" i="1"/>
  <c r="GV15" i="1"/>
  <c r="GR15" i="1"/>
  <c r="GN15" i="1"/>
  <c r="GJ15" i="1"/>
  <c r="GF15" i="1"/>
  <c r="GB15" i="1"/>
  <c r="FX15" i="1"/>
  <c r="FT15" i="1"/>
  <c r="FP15" i="1"/>
  <c r="FL15" i="1"/>
  <c r="FH15" i="1"/>
  <c r="FD15" i="1"/>
  <c r="EZ15" i="1"/>
  <c r="EV15" i="1"/>
  <c r="ER15" i="1"/>
  <c r="ET15" i="1"/>
  <c r="FB15" i="1"/>
  <c r="FJ15" i="1"/>
  <c r="FR15" i="1"/>
  <c r="FZ15" i="1"/>
  <c r="GH15" i="1"/>
  <c r="GP15" i="1"/>
  <c r="GX15" i="1"/>
  <c r="HF15" i="1"/>
  <c r="HN15" i="1"/>
  <c r="HV15" i="1"/>
  <c r="ID15" i="1"/>
  <c r="IL15" i="1"/>
  <c r="IT15" i="1"/>
  <c r="JB15" i="1"/>
  <c r="JJ15" i="1"/>
  <c r="JR15" i="1"/>
  <c r="FC17" i="1"/>
  <c r="FS17" i="1"/>
  <c r="GI17" i="1"/>
  <c r="GY17" i="1"/>
  <c r="HO17" i="1"/>
  <c r="IE17" i="1"/>
  <c r="IU17" i="1"/>
  <c r="JK17" i="1"/>
  <c r="JR19" i="1"/>
  <c r="JN19" i="1"/>
  <c r="JJ19" i="1"/>
  <c r="JF19" i="1"/>
  <c r="JB19" i="1"/>
  <c r="IX19" i="1"/>
  <c r="IT19" i="1"/>
  <c r="IP19" i="1"/>
  <c r="IL19" i="1"/>
  <c r="IH19" i="1"/>
  <c r="ID19" i="1"/>
  <c r="HZ19" i="1"/>
  <c r="HV19" i="1"/>
  <c r="HR19" i="1"/>
  <c r="HN19" i="1"/>
  <c r="HJ19" i="1"/>
  <c r="HF19" i="1"/>
  <c r="HB19" i="1"/>
  <c r="GX19" i="1"/>
  <c r="GT19" i="1"/>
  <c r="GP19" i="1"/>
  <c r="GL19" i="1"/>
  <c r="GH19" i="1"/>
  <c r="GD19" i="1"/>
  <c r="FZ19" i="1"/>
  <c r="FV19" i="1"/>
  <c r="FR19" i="1"/>
  <c r="FN19" i="1"/>
  <c r="FJ19" i="1"/>
  <c r="FF19" i="1"/>
  <c r="FB19" i="1"/>
  <c r="EX19" i="1"/>
  <c r="ET19" i="1"/>
  <c r="EP19" i="1"/>
  <c r="JQ19" i="1"/>
  <c r="JM19" i="1"/>
  <c r="JI19" i="1"/>
  <c r="JE19" i="1"/>
  <c r="JA19" i="1"/>
  <c r="IW19" i="1"/>
  <c r="IS19" i="1"/>
  <c r="IO19" i="1"/>
  <c r="IK19" i="1"/>
  <c r="IG19" i="1"/>
  <c r="IC19" i="1"/>
  <c r="HY19" i="1"/>
  <c r="HU19" i="1"/>
  <c r="HQ19" i="1"/>
  <c r="HM19" i="1"/>
  <c r="HI19" i="1"/>
  <c r="HE19" i="1"/>
  <c r="HA19" i="1"/>
  <c r="GW19" i="1"/>
  <c r="GS19" i="1"/>
  <c r="GO19" i="1"/>
  <c r="GK19" i="1"/>
  <c r="GG19" i="1"/>
  <c r="GC19" i="1"/>
  <c r="FY19" i="1"/>
  <c r="FU19" i="1"/>
  <c r="FQ19" i="1"/>
  <c r="FM19" i="1"/>
  <c r="FI19" i="1"/>
  <c r="FE19" i="1"/>
  <c r="FA19" i="1"/>
  <c r="EW19" i="1"/>
  <c r="ES19" i="1"/>
  <c r="EO19" i="1"/>
  <c r="JP19" i="1"/>
  <c r="JL19" i="1"/>
  <c r="JH19" i="1"/>
  <c r="JD19" i="1"/>
  <c r="IZ19" i="1"/>
  <c r="IV19" i="1"/>
  <c r="IR19" i="1"/>
  <c r="IN19" i="1"/>
  <c r="IJ19" i="1"/>
  <c r="IF19" i="1"/>
  <c r="IB19" i="1"/>
  <c r="HX19" i="1"/>
  <c r="HT19" i="1"/>
  <c r="HP19" i="1"/>
  <c r="HL19" i="1"/>
  <c r="HH19" i="1"/>
  <c r="HD19" i="1"/>
  <c r="GZ19" i="1"/>
  <c r="GV19" i="1"/>
  <c r="GR19" i="1"/>
  <c r="GN19" i="1"/>
  <c r="GJ19" i="1"/>
  <c r="GF19" i="1"/>
  <c r="GB19" i="1"/>
  <c r="FX19" i="1"/>
  <c r="FT19" i="1"/>
  <c r="FP19" i="1"/>
  <c r="FL19" i="1"/>
  <c r="FH19" i="1"/>
  <c r="FD19" i="1"/>
  <c r="EZ19" i="1"/>
  <c r="EV19" i="1"/>
  <c r="ER19" i="1"/>
  <c r="EY19" i="1"/>
  <c r="FO19" i="1"/>
  <c r="GE19" i="1"/>
  <c r="GU19" i="1"/>
  <c r="HK19" i="1"/>
  <c r="IA19" i="1"/>
  <c r="IQ19" i="1"/>
  <c r="JG19" i="1"/>
  <c r="JR21" i="1"/>
  <c r="JN21" i="1"/>
  <c r="JJ21" i="1"/>
  <c r="JF21" i="1"/>
  <c r="JB21" i="1"/>
  <c r="IX21" i="1"/>
  <c r="IT21" i="1"/>
  <c r="IP21" i="1"/>
  <c r="IL21" i="1"/>
  <c r="IH21" i="1"/>
  <c r="ID21" i="1"/>
  <c r="HZ21" i="1"/>
  <c r="HV21" i="1"/>
  <c r="HR21" i="1"/>
  <c r="HN21" i="1"/>
  <c r="HJ21" i="1"/>
  <c r="HF21" i="1"/>
  <c r="HB21" i="1"/>
  <c r="GX21" i="1"/>
  <c r="GT21" i="1"/>
  <c r="GP21" i="1"/>
  <c r="GL21" i="1"/>
  <c r="GH21" i="1"/>
  <c r="GD21" i="1"/>
  <c r="FZ21" i="1"/>
  <c r="FV21" i="1"/>
  <c r="FR21" i="1"/>
  <c r="FN21" i="1"/>
  <c r="FJ21" i="1"/>
  <c r="FF21" i="1"/>
  <c r="FB21" i="1"/>
  <c r="EX21" i="1"/>
  <c r="ET21" i="1"/>
  <c r="EP21" i="1"/>
  <c r="JQ21" i="1"/>
  <c r="JM21" i="1"/>
  <c r="JI21" i="1"/>
  <c r="JE21" i="1"/>
  <c r="JA21" i="1"/>
  <c r="IW21" i="1"/>
  <c r="IS21" i="1"/>
  <c r="IO21" i="1"/>
  <c r="IK21" i="1"/>
  <c r="IG21" i="1"/>
  <c r="IC21" i="1"/>
  <c r="HY21" i="1"/>
  <c r="HU21" i="1"/>
  <c r="HQ21" i="1"/>
  <c r="HM21" i="1"/>
  <c r="HI21" i="1"/>
  <c r="HE21" i="1"/>
  <c r="HA21" i="1"/>
  <c r="GW21" i="1"/>
  <c r="GS21" i="1"/>
  <c r="GO21" i="1"/>
  <c r="GK21" i="1"/>
  <c r="GG21" i="1"/>
  <c r="GC21" i="1"/>
  <c r="FY21" i="1"/>
  <c r="FU21" i="1"/>
  <c r="FQ21" i="1"/>
  <c r="FM21" i="1"/>
  <c r="FI21" i="1"/>
  <c r="FE21" i="1"/>
  <c r="FA21" i="1"/>
  <c r="EW21" i="1"/>
  <c r="ES21" i="1"/>
  <c r="EO21" i="1"/>
  <c r="JP21" i="1"/>
  <c r="JL21" i="1"/>
  <c r="JH21" i="1"/>
  <c r="JD21" i="1"/>
  <c r="IZ21" i="1"/>
  <c r="IV21" i="1"/>
  <c r="IR21" i="1"/>
  <c r="IN21" i="1"/>
  <c r="IJ21" i="1"/>
  <c r="IF21" i="1"/>
  <c r="IB21" i="1"/>
  <c r="HX21" i="1"/>
  <c r="HT21" i="1"/>
  <c r="HP21" i="1"/>
  <c r="HL21" i="1"/>
  <c r="HH21" i="1"/>
  <c r="HD21" i="1"/>
  <c r="GZ21" i="1"/>
  <c r="GV21" i="1"/>
  <c r="GR21" i="1"/>
  <c r="GN21" i="1"/>
  <c r="GJ21" i="1"/>
  <c r="GF21" i="1"/>
  <c r="GB21" i="1"/>
  <c r="FX21" i="1"/>
  <c r="FT21" i="1"/>
  <c r="FP21" i="1"/>
  <c r="FL21" i="1"/>
  <c r="FH21" i="1"/>
  <c r="FD21" i="1"/>
  <c r="EZ21" i="1"/>
  <c r="EV21" i="1"/>
  <c r="ER21" i="1"/>
  <c r="JC21" i="1"/>
  <c r="IM21" i="1"/>
  <c r="HW21" i="1"/>
  <c r="HG21" i="1"/>
  <c r="GQ21" i="1"/>
  <c r="GA21" i="1"/>
  <c r="FK21" i="1"/>
  <c r="EU21" i="1"/>
  <c r="JO21" i="1"/>
  <c r="IY21" i="1"/>
  <c r="II21" i="1"/>
  <c r="HS21" i="1"/>
  <c r="HC21" i="1"/>
  <c r="GM21" i="1"/>
  <c r="FW21" i="1"/>
  <c r="FG21" i="1"/>
  <c r="EQ21" i="1"/>
  <c r="JK21" i="1"/>
  <c r="IU21" i="1"/>
  <c r="IE21" i="1"/>
  <c r="HO21" i="1"/>
  <c r="GY21" i="1"/>
  <c r="GI21" i="1"/>
  <c r="FS21" i="1"/>
  <c r="FC21" i="1"/>
  <c r="GE21" i="1"/>
  <c r="IQ21" i="1"/>
  <c r="EQ10" i="1"/>
  <c r="EU10" i="1"/>
  <c r="EY10" i="1"/>
  <c r="FC10" i="1"/>
  <c r="FG10" i="1"/>
  <c r="FK10" i="1"/>
  <c r="FO10" i="1"/>
  <c r="FS10" i="1"/>
  <c r="FW10" i="1"/>
  <c r="GA10" i="1"/>
  <c r="GE10" i="1"/>
  <c r="GI10" i="1"/>
  <c r="GM10" i="1"/>
  <c r="GQ10" i="1"/>
  <c r="GU10" i="1"/>
  <c r="GY10" i="1"/>
  <c r="HC10" i="1"/>
  <c r="HG10" i="1"/>
  <c r="HK10" i="1"/>
  <c r="HO10" i="1"/>
  <c r="HS10" i="1"/>
  <c r="HW10" i="1"/>
  <c r="IA10" i="1"/>
  <c r="IE10" i="1"/>
  <c r="II10" i="1"/>
  <c r="IM10" i="1"/>
  <c r="IQ10" i="1"/>
  <c r="IU10" i="1"/>
  <c r="IY10" i="1"/>
  <c r="JC10" i="1"/>
  <c r="JG10" i="1"/>
  <c r="JK10" i="1"/>
  <c r="EO11" i="1"/>
  <c r="ES11" i="1"/>
  <c r="EW11" i="1"/>
  <c r="FA11" i="1"/>
  <c r="FE11" i="1"/>
  <c r="FI11" i="1"/>
  <c r="FM11" i="1"/>
  <c r="FQ11" i="1"/>
  <c r="FU11" i="1"/>
  <c r="FY11" i="1"/>
  <c r="GE11" i="1"/>
  <c r="GM11" i="1"/>
  <c r="GU11" i="1"/>
  <c r="HC11" i="1"/>
  <c r="HK11" i="1"/>
  <c r="HS11" i="1"/>
  <c r="IA11" i="1"/>
  <c r="II11" i="1"/>
  <c r="IQ11" i="1"/>
  <c r="IY11" i="1"/>
  <c r="JG11" i="1"/>
  <c r="JO11" i="1"/>
  <c r="EU13" i="1"/>
  <c r="FC13" i="1"/>
  <c r="FK13" i="1"/>
  <c r="FS13" i="1"/>
  <c r="GA13" i="1"/>
  <c r="GI13" i="1"/>
  <c r="GQ13" i="1"/>
  <c r="GY13" i="1"/>
  <c r="HG13" i="1"/>
  <c r="HO13" i="1"/>
  <c r="HW13" i="1"/>
  <c r="IE13" i="1"/>
  <c r="IM13" i="1"/>
  <c r="IU13" i="1"/>
  <c r="JC13" i="1"/>
  <c r="JK13" i="1"/>
  <c r="EU15" i="1"/>
  <c r="FC15" i="1"/>
  <c r="FK15" i="1"/>
  <c r="FS15" i="1"/>
  <c r="GA15" i="1"/>
  <c r="GI15" i="1"/>
  <c r="GQ15" i="1"/>
  <c r="GY15" i="1"/>
  <c r="HG15" i="1"/>
  <c r="HO15" i="1"/>
  <c r="HW15" i="1"/>
  <c r="IE15" i="1"/>
  <c r="IM15" i="1"/>
  <c r="IU15" i="1"/>
  <c r="JC15" i="1"/>
  <c r="JK15" i="1"/>
  <c r="EQ17" i="1"/>
  <c r="FG17" i="1"/>
  <c r="FW17" i="1"/>
  <c r="GM17" i="1"/>
  <c r="HC17" i="1"/>
  <c r="HS17" i="1"/>
  <c r="II17" i="1"/>
  <c r="IY17" i="1"/>
  <c r="JO17" i="1"/>
  <c r="FC19" i="1"/>
  <c r="FS19" i="1"/>
  <c r="GI19" i="1"/>
  <c r="GY19" i="1"/>
  <c r="HO19" i="1"/>
  <c r="IE19" i="1"/>
  <c r="IU19" i="1"/>
  <c r="JK19" i="1"/>
  <c r="GU21" i="1"/>
  <c r="JG21" i="1"/>
  <c r="EX12" i="1"/>
  <c r="FB12" i="1"/>
  <c r="FF12" i="1"/>
  <c r="FJ12" i="1"/>
  <c r="FN12" i="1"/>
  <c r="FR12" i="1"/>
  <c r="FV12" i="1"/>
  <c r="FZ12" i="1"/>
  <c r="GD12" i="1"/>
  <c r="GH12" i="1"/>
  <c r="GL12" i="1"/>
  <c r="GP12" i="1"/>
  <c r="GT12" i="1"/>
  <c r="GX12" i="1"/>
  <c r="HB12" i="1"/>
  <c r="HF12" i="1"/>
  <c r="HJ12" i="1"/>
  <c r="HN12" i="1"/>
  <c r="HR12" i="1"/>
  <c r="HV12" i="1"/>
  <c r="HZ12" i="1"/>
  <c r="ID12" i="1"/>
  <c r="IH12" i="1"/>
  <c r="IL12" i="1"/>
  <c r="IP12" i="1"/>
  <c r="IT12" i="1"/>
  <c r="IX12" i="1"/>
  <c r="JB12" i="1"/>
  <c r="JF12" i="1"/>
  <c r="JJ12" i="1"/>
  <c r="JN12" i="1"/>
  <c r="JR12" i="1"/>
  <c r="EP14" i="1"/>
  <c r="ET14" i="1"/>
  <c r="EX14" i="1"/>
  <c r="FB14" i="1"/>
  <c r="FF14" i="1"/>
  <c r="FJ14" i="1"/>
  <c r="FN14" i="1"/>
  <c r="FR14" i="1"/>
  <c r="FV14" i="1"/>
  <c r="FZ14" i="1"/>
  <c r="GD14" i="1"/>
  <c r="GH14" i="1"/>
  <c r="GL14" i="1"/>
  <c r="GP14" i="1"/>
  <c r="GT14" i="1"/>
  <c r="GX14" i="1"/>
  <c r="HB14" i="1"/>
  <c r="HF14" i="1"/>
  <c r="HJ14" i="1"/>
  <c r="HN14" i="1"/>
  <c r="HR14" i="1"/>
  <c r="HV14" i="1"/>
  <c r="HZ14" i="1"/>
  <c r="ID14" i="1"/>
  <c r="IH14" i="1"/>
  <c r="IL14" i="1"/>
  <c r="IP14" i="1"/>
  <c r="IT14" i="1"/>
  <c r="IX14" i="1"/>
  <c r="JB14" i="1"/>
  <c r="JF14" i="1"/>
  <c r="JJ14" i="1"/>
  <c r="JN14" i="1"/>
  <c r="JR14" i="1"/>
  <c r="EP16" i="1"/>
  <c r="ET16" i="1"/>
  <c r="EX16" i="1"/>
  <c r="FB16" i="1"/>
  <c r="FF16" i="1"/>
  <c r="FJ16" i="1"/>
  <c r="FN16" i="1"/>
  <c r="FR16" i="1"/>
  <c r="FV16" i="1"/>
  <c r="FZ16" i="1"/>
  <c r="GD16" i="1"/>
  <c r="GH16" i="1"/>
  <c r="GL16" i="1"/>
  <c r="GP16" i="1"/>
  <c r="GT16" i="1"/>
  <c r="GX16" i="1"/>
  <c r="HB16" i="1"/>
  <c r="HF16" i="1"/>
  <c r="HJ16" i="1"/>
  <c r="HN16" i="1"/>
  <c r="HR16" i="1"/>
  <c r="HV16" i="1"/>
  <c r="HZ16" i="1"/>
  <c r="ID16" i="1"/>
  <c r="IH16" i="1"/>
  <c r="IL16" i="1"/>
  <c r="IP16" i="1"/>
  <c r="IT16" i="1"/>
  <c r="IX16" i="1"/>
  <c r="JB16" i="1"/>
  <c r="JF16" i="1"/>
  <c r="JJ16" i="1"/>
  <c r="JN16" i="1"/>
  <c r="JR16" i="1"/>
  <c r="EP18" i="1"/>
  <c r="ET18" i="1"/>
  <c r="EX18" i="1"/>
  <c r="FB18" i="1"/>
  <c r="FF18" i="1"/>
  <c r="FJ18" i="1"/>
  <c r="FN18" i="1"/>
  <c r="FR18" i="1"/>
  <c r="FV18" i="1"/>
  <c r="FZ18" i="1"/>
  <c r="GD18" i="1"/>
  <c r="GH18" i="1"/>
  <c r="GL18" i="1"/>
  <c r="GP18" i="1"/>
  <c r="GT18" i="1"/>
  <c r="GX18" i="1"/>
  <c r="HB18" i="1"/>
  <c r="HF18" i="1"/>
  <c r="HJ18" i="1"/>
  <c r="HN18" i="1"/>
  <c r="HR18" i="1"/>
  <c r="HV18" i="1"/>
  <c r="HZ18" i="1"/>
  <c r="ID18" i="1"/>
  <c r="IH18" i="1"/>
  <c r="IL18" i="1"/>
  <c r="IP18" i="1"/>
  <c r="IT18" i="1"/>
  <c r="IX18" i="1"/>
  <c r="JB18" i="1"/>
  <c r="JF18" i="1"/>
  <c r="JJ18" i="1"/>
  <c r="JN18" i="1"/>
  <c r="JR18" i="1"/>
  <c r="EP20" i="1"/>
  <c r="ET20" i="1"/>
  <c r="EX20" i="1"/>
  <c r="FB20" i="1"/>
  <c r="FF20" i="1"/>
  <c r="FJ20" i="1"/>
  <c r="FN20" i="1"/>
  <c r="FR20" i="1"/>
  <c r="FV20" i="1"/>
  <c r="FZ20" i="1"/>
  <c r="GD20" i="1"/>
  <c r="GH20" i="1"/>
  <c r="GL20" i="1"/>
  <c r="GQ20" i="1"/>
  <c r="GW20" i="1"/>
  <c r="HE20" i="1"/>
  <c r="HM20" i="1"/>
  <c r="HU20" i="1"/>
  <c r="IC20" i="1"/>
  <c r="IK20" i="1"/>
  <c r="IS20" i="1"/>
  <c r="JA20" i="1"/>
  <c r="EQ23" i="1"/>
  <c r="FG23" i="1"/>
  <c r="FW23" i="1"/>
  <c r="GM23" i="1"/>
  <c r="HC23" i="1"/>
  <c r="HS23" i="1"/>
  <c r="II23" i="1"/>
  <c r="IY23" i="1"/>
  <c r="JO23" i="1"/>
  <c r="EV25" i="1"/>
  <c r="GY25" i="1"/>
  <c r="EQ12" i="1"/>
  <c r="EU12" i="1"/>
  <c r="EY12" i="1"/>
  <c r="FC12" i="1"/>
  <c r="FG12" i="1"/>
  <c r="FK12" i="1"/>
  <c r="FO12" i="1"/>
  <c r="FS12" i="1"/>
  <c r="FW12" i="1"/>
  <c r="GA12" i="1"/>
  <c r="GE12" i="1"/>
  <c r="GI12" i="1"/>
  <c r="GM12" i="1"/>
  <c r="GQ12" i="1"/>
  <c r="GU12" i="1"/>
  <c r="GY12" i="1"/>
  <c r="HC12" i="1"/>
  <c r="HG12" i="1"/>
  <c r="HK12" i="1"/>
  <c r="HO12" i="1"/>
  <c r="HS12" i="1"/>
  <c r="HW12" i="1"/>
  <c r="IA12" i="1"/>
  <c r="IE12" i="1"/>
  <c r="II12" i="1"/>
  <c r="IM12" i="1"/>
  <c r="IQ12" i="1"/>
  <c r="IU12" i="1"/>
  <c r="IY12" i="1"/>
  <c r="JC12" i="1"/>
  <c r="JG12" i="1"/>
  <c r="JK12" i="1"/>
  <c r="EQ14" i="1"/>
  <c r="EU14" i="1"/>
  <c r="EY14" i="1"/>
  <c r="FC14" i="1"/>
  <c r="FG14" i="1"/>
  <c r="FK14" i="1"/>
  <c r="FO14" i="1"/>
  <c r="FS14" i="1"/>
  <c r="FW14" i="1"/>
  <c r="GA14" i="1"/>
  <c r="GE14" i="1"/>
  <c r="GI14" i="1"/>
  <c r="GM14" i="1"/>
  <c r="GQ14" i="1"/>
  <c r="GU14" i="1"/>
  <c r="GY14" i="1"/>
  <c r="HC14" i="1"/>
  <c r="HG14" i="1"/>
  <c r="HK14" i="1"/>
  <c r="HO14" i="1"/>
  <c r="HS14" i="1"/>
  <c r="HW14" i="1"/>
  <c r="IA14" i="1"/>
  <c r="IE14" i="1"/>
  <c r="II14" i="1"/>
  <c r="IM14" i="1"/>
  <c r="IQ14" i="1"/>
  <c r="IU14" i="1"/>
  <c r="IY14" i="1"/>
  <c r="JC14" i="1"/>
  <c r="JG14" i="1"/>
  <c r="JK14" i="1"/>
  <c r="EQ16" i="1"/>
  <c r="EU16" i="1"/>
  <c r="EY16" i="1"/>
  <c r="FC16" i="1"/>
  <c r="FG16" i="1"/>
  <c r="FK16" i="1"/>
  <c r="FO16" i="1"/>
  <c r="FS16" i="1"/>
  <c r="FW16" i="1"/>
  <c r="GA16" i="1"/>
  <c r="GE16" i="1"/>
  <c r="GI16" i="1"/>
  <c r="GM16" i="1"/>
  <c r="GQ16" i="1"/>
  <c r="GU16" i="1"/>
  <c r="GY16" i="1"/>
  <c r="HC16" i="1"/>
  <c r="HG16" i="1"/>
  <c r="HK16" i="1"/>
  <c r="HO16" i="1"/>
  <c r="HS16" i="1"/>
  <c r="HW16" i="1"/>
  <c r="IA16" i="1"/>
  <c r="IE16" i="1"/>
  <c r="II16" i="1"/>
  <c r="IM16" i="1"/>
  <c r="IQ16" i="1"/>
  <c r="IU16" i="1"/>
  <c r="IY16" i="1"/>
  <c r="JC16" i="1"/>
  <c r="JG16" i="1"/>
  <c r="JK16" i="1"/>
  <c r="EQ18" i="1"/>
  <c r="EU18" i="1"/>
  <c r="EY18" i="1"/>
  <c r="FC18" i="1"/>
  <c r="FG18" i="1"/>
  <c r="FK18" i="1"/>
  <c r="FO18" i="1"/>
  <c r="FS18" i="1"/>
  <c r="FW18" i="1"/>
  <c r="GA18" i="1"/>
  <c r="GE18" i="1"/>
  <c r="GI18" i="1"/>
  <c r="GM18" i="1"/>
  <c r="GQ18" i="1"/>
  <c r="GU18" i="1"/>
  <c r="GY18" i="1"/>
  <c r="HC18" i="1"/>
  <c r="HG18" i="1"/>
  <c r="HK18" i="1"/>
  <c r="HO18" i="1"/>
  <c r="HS18" i="1"/>
  <c r="HW18" i="1"/>
  <c r="IA18" i="1"/>
  <c r="IE18" i="1"/>
  <c r="II18" i="1"/>
  <c r="IM18" i="1"/>
  <c r="IQ18" i="1"/>
  <c r="IU18" i="1"/>
  <c r="IY18" i="1"/>
  <c r="JC18" i="1"/>
  <c r="JG18" i="1"/>
  <c r="JK18" i="1"/>
  <c r="JP20" i="1"/>
  <c r="JL20" i="1"/>
  <c r="JO20" i="1"/>
  <c r="JK20" i="1"/>
  <c r="JG20" i="1"/>
  <c r="JC20" i="1"/>
  <c r="IY20" i="1"/>
  <c r="IU20" i="1"/>
  <c r="IQ20" i="1"/>
  <c r="IM20" i="1"/>
  <c r="II20" i="1"/>
  <c r="IE20" i="1"/>
  <c r="IA20" i="1"/>
  <c r="HW20" i="1"/>
  <c r="HS20" i="1"/>
  <c r="HO20" i="1"/>
  <c r="HK20" i="1"/>
  <c r="HG20" i="1"/>
  <c r="HC20" i="1"/>
  <c r="GY20" i="1"/>
  <c r="GU20" i="1"/>
  <c r="JR20" i="1"/>
  <c r="JN20" i="1"/>
  <c r="JJ20" i="1"/>
  <c r="JF20" i="1"/>
  <c r="JB20" i="1"/>
  <c r="IX20" i="1"/>
  <c r="IT20" i="1"/>
  <c r="IP20" i="1"/>
  <c r="IL20" i="1"/>
  <c r="IH20" i="1"/>
  <c r="ID20" i="1"/>
  <c r="HZ20" i="1"/>
  <c r="HV20" i="1"/>
  <c r="HR20" i="1"/>
  <c r="HN20" i="1"/>
  <c r="HJ20" i="1"/>
  <c r="HF20" i="1"/>
  <c r="HB20" i="1"/>
  <c r="GX20" i="1"/>
  <c r="GT20" i="1"/>
  <c r="GP20" i="1"/>
  <c r="EQ20" i="1"/>
  <c r="EU20" i="1"/>
  <c r="EY20" i="1"/>
  <c r="FC20" i="1"/>
  <c r="FG20" i="1"/>
  <c r="FK20" i="1"/>
  <c r="FO20" i="1"/>
  <c r="FS20" i="1"/>
  <c r="FW20" i="1"/>
  <c r="GA20" i="1"/>
  <c r="GE20" i="1"/>
  <c r="GI20" i="1"/>
  <c r="GM20" i="1"/>
  <c r="GR20" i="1"/>
  <c r="GZ20" i="1"/>
  <c r="HH20" i="1"/>
  <c r="HP20" i="1"/>
  <c r="HX20" i="1"/>
  <c r="IF20" i="1"/>
  <c r="IN20" i="1"/>
  <c r="IV20" i="1"/>
  <c r="JD20" i="1"/>
  <c r="JM20" i="1"/>
  <c r="EU23" i="1"/>
  <c r="FK23" i="1"/>
  <c r="GA23" i="1"/>
  <c r="GQ23" i="1"/>
  <c r="HG23" i="1"/>
  <c r="HW23" i="1"/>
  <c r="IM23" i="1"/>
  <c r="JR25" i="1"/>
  <c r="JN25" i="1"/>
  <c r="JJ25" i="1"/>
  <c r="JF25" i="1"/>
  <c r="JB25" i="1"/>
  <c r="IX25" i="1"/>
  <c r="IT25" i="1"/>
  <c r="IP25" i="1"/>
  <c r="IL25" i="1"/>
  <c r="IH25" i="1"/>
  <c r="ID25" i="1"/>
  <c r="HZ25" i="1"/>
  <c r="HV25" i="1"/>
  <c r="HR25" i="1"/>
  <c r="HN25" i="1"/>
  <c r="HJ25" i="1"/>
  <c r="HF25" i="1"/>
  <c r="HB25" i="1"/>
  <c r="GX25" i="1"/>
  <c r="GT25" i="1"/>
  <c r="GP25" i="1"/>
  <c r="GL25" i="1"/>
  <c r="GH25" i="1"/>
  <c r="GD25" i="1"/>
  <c r="FZ25" i="1"/>
  <c r="FV25" i="1"/>
  <c r="FR25" i="1"/>
  <c r="FN25" i="1"/>
  <c r="FJ25" i="1"/>
  <c r="FF25" i="1"/>
  <c r="FB25" i="1"/>
  <c r="EX25" i="1"/>
  <c r="ET25" i="1"/>
  <c r="JQ25" i="1"/>
  <c r="JM25" i="1"/>
  <c r="JI25" i="1"/>
  <c r="JE25" i="1"/>
  <c r="JA25" i="1"/>
  <c r="IW25" i="1"/>
  <c r="IS25" i="1"/>
  <c r="IO25" i="1"/>
  <c r="IK25" i="1"/>
  <c r="IG25" i="1"/>
  <c r="IC25" i="1"/>
  <c r="HY25" i="1"/>
  <c r="HU25" i="1"/>
  <c r="HQ25" i="1"/>
  <c r="HM25" i="1"/>
  <c r="HI25" i="1"/>
  <c r="HE25" i="1"/>
  <c r="HA25" i="1"/>
  <c r="GW25" i="1"/>
  <c r="GS25" i="1"/>
  <c r="GO25" i="1"/>
  <c r="GK25" i="1"/>
  <c r="GG25" i="1"/>
  <c r="GC25" i="1"/>
  <c r="FY25" i="1"/>
  <c r="FU25" i="1"/>
  <c r="FQ25" i="1"/>
  <c r="FM25" i="1"/>
  <c r="FI25" i="1"/>
  <c r="FE25" i="1"/>
  <c r="FA25" i="1"/>
  <c r="JP25" i="1"/>
  <c r="JL25" i="1"/>
  <c r="JH25" i="1"/>
  <c r="JD25" i="1"/>
  <c r="IZ25" i="1"/>
  <c r="IV25" i="1"/>
  <c r="IR25" i="1"/>
  <c r="IN25" i="1"/>
  <c r="IJ25" i="1"/>
  <c r="IF25" i="1"/>
  <c r="IB25" i="1"/>
  <c r="HX25" i="1"/>
  <c r="HT25" i="1"/>
  <c r="HP25" i="1"/>
  <c r="HL25" i="1"/>
  <c r="HH25" i="1"/>
  <c r="HD25" i="1"/>
  <c r="GZ25" i="1"/>
  <c r="GV25" i="1"/>
  <c r="GR25" i="1"/>
  <c r="GN25" i="1"/>
  <c r="GJ25" i="1"/>
  <c r="GF25" i="1"/>
  <c r="GB25" i="1"/>
  <c r="FX25" i="1"/>
  <c r="FT25" i="1"/>
  <c r="FP25" i="1"/>
  <c r="FL25" i="1"/>
  <c r="FH25" i="1"/>
  <c r="FD25" i="1"/>
  <c r="JG25" i="1"/>
  <c r="IQ25" i="1"/>
  <c r="IA25" i="1"/>
  <c r="HK25" i="1"/>
  <c r="GU25" i="1"/>
  <c r="GE25" i="1"/>
  <c r="FO25" i="1"/>
  <c r="EZ25" i="1"/>
  <c r="EU25" i="1"/>
  <c r="EP25" i="1"/>
  <c r="JC25" i="1"/>
  <c r="IM25" i="1"/>
  <c r="HW25" i="1"/>
  <c r="HG25" i="1"/>
  <c r="GQ25" i="1"/>
  <c r="GA25" i="1"/>
  <c r="FK25" i="1"/>
  <c r="EY25" i="1"/>
  <c r="ES25" i="1"/>
  <c r="EO25" i="1"/>
  <c r="JO25" i="1"/>
  <c r="IY25" i="1"/>
  <c r="II25" i="1"/>
  <c r="HS25" i="1"/>
  <c r="HC25" i="1"/>
  <c r="GM25" i="1"/>
  <c r="FW25" i="1"/>
  <c r="FG25" i="1"/>
  <c r="EW25" i="1"/>
  <c r="ER25" i="1"/>
  <c r="FC25" i="1"/>
  <c r="HO25" i="1"/>
  <c r="JR23" i="1"/>
  <c r="JN23" i="1"/>
  <c r="JJ23" i="1"/>
  <c r="JF23" i="1"/>
  <c r="JB23" i="1"/>
  <c r="IX23" i="1"/>
  <c r="IT23" i="1"/>
  <c r="IP23" i="1"/>
  <c r="IL23" i="1"/>
  <c r="IH23" i="1"/>
  <c r="ID23" i="1"/>
  <c r="HZ23" i="1"/>
  <c r="HV23" i="1"/>
  <c r="HR23" i="1"/>
  <c r="HN23" i="1"/>
  <c r="HJ23" i="1"/>
  <c r="HF23" i="1"/>
  <c r="HB23" i="1"/>
  <c r="GX23" i="1"/>
  <c r="GT23" i="1"/>
  <c r="GP23" i="1"/>
  <c r="GL23" i="1"/>
  <c r="GH23" i="1"/>
  <c r="GD23" i="1"/>
  <c r="FZ23" i="1"/>
  <c r="FV23" i="1"/>
  <c r="FR23" i="1"/>
  <c r="FN23" i="1"/>
  <c r="FJ23" i="1"/>
  <c r="FF23" i="1"/>
  <c r="FB23" i="1"/>
  <c r="EX23" i="1"/>
  <c r="ET23" i="1"/>
  <c r="EP23" i="1"/>
  <c r="JQ23" i="1"/>
  <c r="JM23" i="1"/>
  <c r="JI23" i="1"/>
  <c r="JE23" i="1"/>
  <c r="JA23" i="1"/>
  <c r="IW23" i="1"/>
  <c r="IS23" i="1"/>
  <c r="IO23" i="1"/>
  <c r="IK23" i="1"/>
  <c r="IG23" i="1"/>
  <c r="IC23" i="1"/>
  <c r="HY23" i="1"/>
  <c r="HU23" i="1"/>
  <c r="HQ23" i="1"/>
  <c r="HM23" i="1"/>
  <c r="HI23" i="1"/>
  <c r="HE23" i="1"/>
  <c r="HA23" i="1"/>
  <c r="GW23" i="1"/>
  <c r="GS23" i="1"/>
  <c r="GO23" i="1"/>
  <c r="GK23" i="1"/>
  <c r="GG23" i="1"/>
  <c r="GC23" i="1"/>
  <c r="FY23" i="1"/>
  <c r="FU23" i="1"/>
  <c r="FQ23" i="1"/>
  <c r="FM23" i="1"/>
  <c r="FI23" i="1"/>
  <c r="FE23" i="1"/>
  <c r="FA23" i="1"/>
  <c r="EW23" i="1"/>
  <c r="ES23" i="1"/>
  <c r="EO23" i="1"/>
  <c r="JP23" i="1"/>
  <c r="JL23" i="1"/>
  <c r="JH23" i="1"/>
  <c r="JD23" i="1"/>
  <c r="IZ23" i="1"/>
  <c r="IV23" i="1"/>
  <c r="IR23" i="1"/>
  <c r="IN23" i="1"/>
  <c r="IJ23" i="1"/>
  <c r="IF23" i="1"/>
  <c r="IB23" i="1"/>
  <c r="HX23" i="1"/>
  <c r="HT23" i="1"/>
  <c r="HP23" i="1"/>
  <c r="HL23" i="1"/>
  <c r="HH23" i="1"/>
  <c r="HD23" i="1"/>
  <c r="GZ23" i="1"/>
  <c r="GV23" i="1"/>
  <c r="GR23" i="1"/>
  <c r="GN23" i="1"/>
  <c r="GJ23" i="1"/>
  <c r="GF23" i="1"/>
  <c r="GB23" i="1"/>
  <c r="FX23" i="1"/>
  <c r="FT23" i="1"/>
  <c r="FP23" i="1"/>
  <c r="FL23" i="1"/>
  <c r="FH23" i="1"/>
  <c r="FD23" i="1"/>
  <c r="EZ23" i="1"/>
  <c r="EV23" i="1"/>
  <c r="ER23" i="1"/>
  <c r="EY23" i="1"/>
  <c r="FO23" i="1"/>
  <c r="GE23" i="1"/>
  <c r="GU23" i="1"/>
  <c r="HK23" i="1"/>
  <c r="IA23" i="1"/>
  <c r="IQ23" i="1"/>
  <c r="JG23" i="1"/>
  <c r="EP22" i="1"/>
  <c r="ET22" i="1"/>
  <c r="EX22" i="1"/>
  <c r="FB22" i="1"/>
  <c r="FF22" i="1"/>
  <c r="FJ22" i="1"/>
  <c r="FN22" i="1"/>
  <c r="FR22" i="1"/>
  <c r="FV22" i="1"/>
  <c r="FZ22" i="1"/>
  <c r="GD22" i="1"/>
  <c r="GH22" i="1"/>
  <c r="GL22" i="1"/>
  <c r="GP22" i="1"/>
  <c r="GT22" i="1"/>
  <c r="GX22" i="1"/>
  <c r="HB22" i="1"/>
  <c r="HF22" i="1"/>
  <c r="HJ22" i="1"/>
  <c r="HN22" i="1"/>
  <c r="HR22" i="1"/>
  <c r="HV22" i="1"/>
  <c r="HZ22" i="1"/>
  <c r="ID22" i="1"/>
  <c r="IH22" i="1"/>
  <c r="IL22" i="1"/>
  <c r="IP22" i="1"/>
  <c r="IT22" i="1"/>
  <c r="IX22" i="1"/>
  <c r="JB22" i="1"/>
  <c r="JF22" i="1"/>
  <c r="JJ22" i="1"/>
  <c r="JN22" i="1"/>
  <c r="JR22" i="1"/>
  <c r="EP24" i="1"/>
  <c r="ET24" i="1"/>
  <c r="EX24" i="1"/>
  <c r="FB24" i="1"/>
  <c r="FF24" i="1"/>
  <c r="FJ24" i="1"/>
  <c r="FN24" i="1"/>
  <c r="FR24" i="1"/>
  <c r="FV24" i="1"/>
  <c r="FZ24" i="1"/>
  <c r="GD24" i="1"/>
  <c r="GH24" i="1"/>
  <c r="GL24" i="1"/>
  <c r="GP24" i="1"/>
  <c r="GT24" i="1"/>
  <c r="GX24" i="1"/>
  <c r="HB24" i="1"/>
  <c r="HF24" i="1"/>
  <c r="HJ24" i="1"/>
  <c r="HN24" i="1"/>
  <c r="HR24" i="1"/>
  <c r="HV24" i="1"/>
  <c r="HZ24" i="1"/>
  <c r="ID24" i="1"/>
  <c r="IH24" i="1"/>
  <c r="IL24" i="1"/>
  <c r="IP24" i="1"/>
  <c r="IT24" i="1"/>
  <c r="IX24" i="1"/>
  <c r="JB24" i="1"/>
  <c r="JF24" i="1"/>
  <c r="JJ24" i="1"/>
  <c r="JN24" i="1"/>
  <c r="JR24" i="1"/>
  <c r="EY31" i="1"/>
  <c r="HQ31" i="1"/>
  <c r="EQ22" i="1"/>
  <c r="EU22" i="1"/>
  <c r="EY22" i="1"/>
  <c r="FC22" i="1"/>
  <c r="FG22" i="1"/>
  <c r="FK22" i="1"/>
  <c r="FO22" i="1"/>
  <c r="FS22" i="1"/>
  <c r="FW22" i="1"/>
  <c r="GA22" i="1"/>
  <c r="GE22" i="1"/>
  <c r="GI22" i="1"/>
  <c r="GM22" i="1"/>
  <c r="GQ22" i="1"/>
  <c r="GU22" i="1"/>
  <c r="GY22" i="1"/>
  <c r="HC22" i="1"/>
  <c r="HG22" i="1"/>
  <c r="HK22" i="1"/>
  <c r="HO22" i="1"/>
  <c r="HS22" i="1"/>
  <c r="HW22" i="1"/>
  <c r="IA22" i="1"/>
  <c r="IE22" i="1"/>
  <c r="II22" i="1"/>
  <c r="IM22" i="1"/>
  <c r="IQ22" i="1"/>
  <c r="IU22" i="1"/>
  <c r="IY22" i="1"/>
  <c r="JC22" i="1"/>
  <c r="JG22" i="1"/>
  <c r="JK22" i="1"/>
  <c r="JO22" i="1"/>
  <c r="EQ24" i="1"/>
  <c r="EU24" i="1"/>
  <c r="EY24" i="1"/>
  <c r="FC24" i="1"/>
  <c r="FG24" i="1"/>
  <c r="FK24" i="1"/>
  <c r="FO24" i="1"/>
  <c r="FS24" i="1"/>
  <c r="FW24" i="1"/>
  <c r="GA24" i="1"/>
  <c r="GE24" i="1"/>
  <c r="GI24" i="1"/>
  <c r="GM24" i="1"/>
  <c r="GQ24" i="1"/>
  <c r="GU24" i="1"/>
  <c r="GY24" i="1"/>
  <c r="HC24" i="1"/>
  <c r="HG24" i="1"/>
  <c r="HK24" i="1"/>
  <c r="HO24" i="1"/>
  <c r="HS24" i="1"/>
  <c r="HW24" i="1"/>
  <c r="IA24" i="1"/>
  <c r="IE24" i="1"/>
  <c r="II24" i="1"/>
  <c r="IM24" i="1"/>
  <c r="IQ24" i="1"/>
  <c r="IU24" i="1"/>
  <c r="IY24" i="1"/>
  <c r="JC24" i="1"/>
  <c r="JG24" i="1"/>
  <c r="JK24" i="1"/>
  <c r="JO24" i="1"/>
  <c r="FO31" i="1"/>
  <c r="GJ22" i="1"/>
  <c r="GN22" i="1"/>
  <c r="GR22" i="1"/>
  <c r="GV22" i="1"/>
  <c r="GZ22" i="1"/>
  <c r="HD22" i="1"/>
  <c r="HH22" i="1"/>
  <c r="HL22" i="1"/>
  <c r="HP22" i="1"/>
  <c r="HT22" i="1"/>
  <c r="HX22" i="1"/>
  <c r="IB22" i="1"/>
  <c r="IF22" i="1"/>
  <c r="IJ22" i="1"/>
  <c r="IN22" i="1"/>
  <c r="IR22" i="1"/>
  <c r="IV22" i="1"/>
  <c r="IZ22" i="1"/>
  <c r="JD22" i="1"/>
  <c r="JH22" i="1"/>
  <c r="JL22" i="1"/>
  <c r="GJ24" i="1"/>
  <c r="GN24" i="1"/>
  <c r="GR24" i="1"/>
  <c r="GV24" i="1"/>
  <c r="GZ24" i="1"/>
  <c r="HD24" i="1"/>
  <c r="HH24" i="1"/>
  <c r="HL24" i="1"/>
  <c r="HP24" i="1"/>
  <c r="HT24" i="1"/>
  <c r="HX24" i="1"/>
  <c r="IB24" i="1"/>
  <c r="IF24" i="1"/>
  <c r="IJ24" i="1"/>
  <c r="IN24" i="1"/>
  <c r="IR24" i="1"/>
  <c r="IV24" i="1"/>
  <c r="IZ24" i="1"/>
  <c r="JD24" i="1"/>
  <c r="JH24" i="1"/>
  <c r="JL24" i="1"/>
  <c r="JP31" i="1"/>
  <c r="JL31" i="1"/>
  <c r="JH31" i="1"/>
  <c r="JD31" i="1"/>
  <c r="IZ31" i="1"/>
  <c r="IV31" i="1"/>
  <c r="IR31" i="1"/>
  <c r="IN31" i="1"/>
  <c r="IJ31" i="1"/>
  <c r="IF31" i="1"/>
  <c r="IB31" i="1"/>
  <c r="HX31" i="1"/>
  <c r="HT31" i="1"/>
  <c r="HP31" i="1"/>
  <c r="HL31" i="1"/>
  <c r="HH31" i="1"/>
  <c r="JO31" i="1"/>
  <c r="JK31" i="1"/>
  <c r="JG31" i="1"/>
  <c r="JC31" i="1"/>
  <c r="IY31" i="1"/>
  <c r="IU31" i="1"/>
  <c r="IQ31" i="1"/>
  <c r="IM31" i="1"/>
  <c r="II31" i="1"/>
  <c r="IE31" i="1"/>
  <c r="IA31" i="1"/>
  <c r="HW31" i="1"/>
  <c r="HS31" i="1"/>
  <c r="HO31" i="1"/>
  <c r="HK31" i="1"/>
  <c r="HG31" i="1"/>
  <c r="JQ31" i="1"/>
  <c r="JM31" i="1"/>
  <c r="JI31" i="1"/>
  <c r="JE31" i="1"/>
  <c r="JA31" i="1"/>
  <c r="IW31" i="1"/>
  <c r="IS31" i="1"/>
  <c r="IO31" i="1"/>
  <c r="JR31" i="1"/>
  <c r="JB31" i="1"/>
  <c r="IL31" i="1"/>
  <c r="ID31" i="1"/>
  <c r="HV31" i="1"/>
  <c r="HN31" i="1"/>
  <c r="HF31" i="1"/>
  <c r="HB31" i="1"/>
  <c r="GX31" i="1"/>
  <c r="GT31" i="1"/>
  <c r="GP31" i="1"/>
  <c r="GL31" i="1"/>
  <c r="GH31" i="1"/>
  <c r="GD31" i="1"/>
  <c r="FZ31" i="1"/>
  <c r="FV31" i="1"/>
  <c r="FR31" i="1"/>
  <c r="FN31" i="1"/>
  <c r="FJ31" i="1"/>
  <c r="FF31" i="1"/>
  <c r="FB31" i="1"/>
  <c r="EX31" i="1"/>
  <c r="ET31" i="1"/>
  <c r="EP31" i="1"/>
  <c r="JN31" i="1"/>
  <c r="IX31" i="1"/>
  <c r="IK31" i="1"/>
  <c r="IC31" i="1"/>
  <c r="HU31" i="1"/>
  <c r="HM31" i="1"/>
  <c r="HE31" i="1"/>
  <c r="HA31" i="1"/>
  <c r="GW31" i="1"/>
  <c r="GS31" i="1"/>
  <c r="GO31" i="1"/>
  <c r="GK31" i="1"/>
  <c r="GG31" i="1"/>
  <c r="GC31" i="1"/>
  <c r="FY31" i="1"/>
  <c r="FU31" i="1"/>
  <c r="FQ31" i="1"/>
  <c r="FM31" i="1"/>
  <c r="FI31" i="1"/>
  <c r="FE31" i="1"/>
  <c r="FA31" i="1"/>
  <c r="EW31" i="1"/>
  <c r="ES31" i="1"/>
  <c r="EO31" i="1"/>
  <c r="JJ31" i="1"/>
  <c r="IT31" i="1"/>
  <c r="IH31" i="1"/>
  <c r="HZ31" i="1"/>
  <c r="HR31" i="1"/>
  <c r="HJ31" i="1"/>
  <c r="HD31" i="1"/>
  <c r="GZ31" i="1"/>
  <c r="GV31" i="1"/>
  <c r="GR31" i="1"/>
  <c r="GN31" i="1"/>
  <c r="GJ31" i="1"/>
  <c r="GF31" i="1"/>
  <c r="GB31" i="1"/>
  <c r="FX31" i="1"/>
  <c r="FT31" i="1"/>
  <c r="FP31" i="1"/>
  <c r="FL31" i="1"/>
  <c r="FH31" i="1"/>
  <c r="FD31" i="1"/>
  <c r="EZ31" i="1"/>
  <c r="EV31" i="1"/>
  <c r="ER31" i="1"/>
  <c r="IP31" i="1"/>
  <c r="HI31" i="1"/>
  <c r="GQ31" i="1"/>
  <c r="GA31" i="1"/>
  <c r="FK31" i="1"/>
  <c r="EU31" i="1"/>
  <c r="IG31" i="1"/>
  <c r="HC31" i="1"/>
  <c r="GM31" i="1"/>
  <c r="FW31" i="1"/>
  <c r="FG31" i="1"/>
  <c r="EQ31" i="1"/>
  <c r="HY31" i="1"/>
  <c r="GY31" i="1"/>
  <c r="GI31" i="1"/>
  <c r="FS31" i="1"/>
  <c r="FC31" i="1"/>
  <c r="GE31" i="1"/>
  <c r="EP26" i="1"/>
  <c r="ET26" i="1"/>
  <c r="EX26" i="1"/>
  <c r="FB26" i="1"/>
  <c r="FF26" i="1"/>
  <c r="FJ26" i="1"/>
  <c r="FN26" i="1"/>
  <c r="FR26" i="1"/>
  <c r="FV26" i="1"/>
  <c r="FZ26" i="1"/>
  <c r="GD26" i="1"/>
  <c r="GH26" i="1"/>
  <c r="GL26" i="1"/>
  <c r="GP26" i="1"/>
  <c r="GT26" i="1"/>
  <c r="GX26" i="1"/>
  <c r="HB26" i="1"/>
  <c r="HF26" i="1"/>
  <c r="HJ26" i="1"/>
  <c r="HN26" i="1"/>
  <c r="HR26" i="1"/>
  <c r="HV26" i="1"/>
  <c r="HZ26" i="1"/>
  <c r="ID26" i="1"/>
  <c r="IH26" i="1"/>
  <c r="IL26" i="1"/>
  <c r="IP26" i="1"/>
  <c r="IT26" i="1"/>
  <c r="IX26" i="1"/>
  <c r="JB26" i="1"/>
  <c r="JF26" i="1"/>
  <c r="JJ26" i="1"/>
  <c r="GU27" i="1"/>
  <c r="HC27" i="1"/>
  <c r="HK27" i="1"/>
  <c r="HS27" i="1"/>
  <c r="IA27" i="1"/>
  <c r="II27" i="1"/>
  <c r="IQ27" i="1"/>
  <c r="IY27" i="1"/>
  <c r="JG27" i="1"/>
  <c r="JO27" i="1"/>
  <c r="II29" i="1"/>
  <c r="IY29" i="1"/>
  <c r="JO29" i="1"/>
  <c r="JP26" i="1"/>
  <c r="JL26" i="1"/>
  <c r="JO26" i="1"/>
  <c r="EQ26" i="1"/>
  <c r="EU26" i="1"/>
  <c r="EY26" i="1"/>
  <c r="FC26" i="1"/>
  <c r="FG26" i="1"/>
  <c r="FK26" i="1"/>
  <c r="FO26" i="1"/>
  <c r="FS26" i="1"/>
  <c r="FW26" i="1"/>
  <c r="GA26" i="1"/>
  <c r="GE26" i="1"/>
  <c r="GI26" i="1"/>
  <c r="GM26" i="1"/>
  <c r="GQ26" i="1"/>
  <c r="GU26" i="1"/>
  <c r="GY26" i="1"/>
  <c r="HC26" i="1"/>
  <c r="HG26" i="1"/>
  <c r="HK26" i="1"/>
  <c r="HO26" i="1"/>
  <c r="HS26" i="1"/>
  <c r="HW26" i="1"/>
  <c r="IA26" i="1"/>
  <c r="IE26" i="1"/>
  <c r="II26" i="1"/>
  <c r="IM26" i="1"/>
  <c r="IQ26" i="1"/>
  <c r="IU26" i="1"/>
  <c r="IY26" i="1"/>
  <c r="JC26" i="1"/>
  <c r="JG26" i="1"/>
  <c r="JK26" i="1"/>
  <c r="JR26" i="1"/>
  <c r="GF27" i="1"/>
  <c r="GN27" i="1"/>
  <c r="GV27" i="1"/>
  <c r="HD27" i="1"/>
  <c r="HL27" i="1"/>
  <c r="HT27" i="1"/>
  <c r="IB27" i="1"/>
  <c r="IJ27" i="1"/>
  <c r="IR27" i="1"/>
  <c r="IZ27" i="1"/>
  <c r="JH27" i="1"/>
  <c r="GF29" i="1"/>
  <c r="GQ29" i="1"/>
  <c r="HG29" i="1"/>
  <c r="HW29" i="1"/>
  <c r="IM29" i="1"/>
  <c r="ER26" i="1"/>
  <c r="EV26" i="1"/>
  <c r="EZ26" i="1"/>
  <c r="FD26" i="1"/>
  <c r="FH26" i="1"/>
  <c r="FL26" i="1"/>
  <c r="FP26" i="1"/>
  <c r="FT26" i="1"/>
  <c r="FX26" i="1"/>
  <c r="GB26" i="1"/>
  <c r="GF26" i="1"/>
  <c r="GJ26" i="1"/>
  <c r="GN26" i="1"/>
  <c r="GR26" i="1"/>
  <c r="GV26" i="1"/>
  <c r="GZ26" i="1"/>
  <c r="HD26" i="1"/>
  <c r="HH26" i="1"/>
  <c r="HL26" i="1"/>
  <c r="HP26" i="1"/>
  <c r="HT26" i="1"/>
  <c r="HX26" i="1"/>
  <c r="IB26" i="1"/>
  <c r="IF26" i="1"/>
  <c r="IJ26" i="1"/>
  <c r="IN26" i="1"/>
  <c r="IR26" i="1"/>
  <c r="IV26" i="1"/>
  <c r="IZ26" i="1"/>
  <c r="JD26" i="1"/>
  <c r="JH26" i="1"/>
  <c r="JM26" i="1"/>
  <c r="JR27" i="1"/>
  <c r="JN27" i="1"/>
  <c r="JJ27" i="1"/>
  <c r="JF27" i="1"/>
  <c r="JB27" i="1"/>
  <c r="IX27" i="1"/>
  <c r="IT27" i="1"/>
  <c r="IP27" i="1"/>
  <c r="IL27" i="1"/>
  <c r="IH27" i="1"/>
  <c r="ID27" i="1"/>
  <c r="HZ27" i="1"/>
  <c r="HV27" i="1"/>
  <c r="HR27" i="1"/>
  <c r="HN27" i="1"/>
  <c r="HJ27" i="1"/>
  <c r="HF27" i="1"/>
  <c r="HB27" i="1"/>
  <c r="GX27" i="1"/>
  <c r="GT27" i="1"/>
  <c r="GP27" i="1"/>
  <c r="GL27" i="1"/>
  <c r="GH27" i="1"/>
  <c r="GD27" i="1"/>
  <c r="FZ27" i="1"/>
  <c r="FV27" i="1"/>
  <c r="FR27" i="1"/>
  <c r="FN27" i="1"/>
  <c r="FJ27" i="1"/>
  <c r="FF27" i="1"/>
  <c r="FB27" i="1"/>
  <c r="EX27" i="1"/>
  <c r="ET27" i="1"/>
  <c r="EP27" i="1"/>
  <c r="JQ27" i="1"/>
  <c r="JM27" i="1"/>
  <c r="JI27" i="1"/>
  <c r="JE27" i="1"/>
  <c r="JA27" i="1"/>
  <c r="IW27" i="1"/>
  <c r="IS27" i="1"/>
  <c r="IO27" i="1"/>
  <c r="IK27" i="1"/>
  <c r="IG27" i="1"/>
  <c r="IC27" i="1"/>
  <c r="HY27" i="1"/>
  <c r="HU27" i="1"/>
  <c r="HQ27" i="1"/>
  <c r="HM27" i="1"/>
  <c r="HI27" i="1"/>
  <c r="HE27" i="1"/>
  <c r="HA27" i="1"/>
  <c r="GW27" i="1"/>
  <c r="GS27" i="1"/>
  <c r="GO27" i="1"/>
  <c r="GK27" i="1"/>
  <c r="GG27" i="1"/>
  <c r="GC27" i="1"/>
  <c r="FY27" i="1"/>
  <c r="FU27" i="1"/>
  <c r="FQ27" i="1"/>
  <c r="FM27" i="1"/>
  <c r="FI27" i="1"/>
  <c r="FE27" i="1"/>
  <c r="FA27" i="1"/>
  <c r="EW27" i="1"/>
  <c r="ES27" i="1"/>
  <c r="EO27" i="1"/>
  <c r="EU27" i="1"/>
  <c r="FC27" i="1"/>
  <c r="FK27" i="1"/>
  <c r="FS27" i="1"/>
  <c r="GA27" i="1"/>
  <c r="GI27" i="1"/>
  <c r="GQ27" i="1"/>
  <c r="GY27" i="1"/>
  <c r="HG27" i="1"/>
  <c r="HO27" i="1"/>
  <c r="HW27" i="1"/>
  <c r="IE27" i="1"/>
  <c r="IM27" i="1"/>
  <c r="IU27" i="1"/>
  <c r="JC27" i="1"/>
  <c r="JK27" i="1"/>
  <c r="JR29" i="1"/>
  <c r="JN29" i="1"/>
  <c r="JJ29" i="1"/>
  <c r="JF29" i="1"/>
  <c r="JB29" i="1"/>
  <c r="IX29" i="1"/>
  <c r="IT29" i="1"/>
  <c r="IP29" i="1"/>
  <c r="IL29" i="1"/>
  <c r="IH29" i="1"/>
  <c r="ID29" i="1"/>
  <c r="HZ29" i="1"/>
  <c r="HV29" i="1"/>
  <c r="HR29" i="1"/>
  <c r="HN29" i="1"/>
  <c r="HJ29" i="1"/>
  <c r="HF29" i="1"/>
  <c r="HB29" i="1"/>
  <c r="GX29" i="1"/>
  <c r="GT29" i="1"/>
  <c r="GP29" i="1"/>
  <c r="GL29" i="1"/>
  <c r="GH29" i="1"/>
  <c r="GD29" i="1"/>
  <c r="FZ29" i="1"/>
  <c r="FV29" i="1"/>
  <c r="FR29" i="1"/>
  <c r="FN29" i="1"/>
  <c r="FJ29" i="1"/>
  <c r="FF29" i="1"/>
  <c r="FB29" i="1"/>
  <c r="EX29" i="1"/>
  <c r="ET29" i="1"/>
  <c r="EP29" i="1"/>
  <c r="JQ29" i="1"/>
  <c r="JM29" i="1"/>
  <c r="JI29" i="1"/>
  <c r="JE29" i="1"/>
  <c r="JA29" i="1"/>
  <c r="IW29" i="1"/>
  <c r="IS29" i="1"/>
  <c r="IO29" i="1"/>
  <c r="IK29" i="1"/>
  <c r="IG29" i="1"/>
  <c r="IC29" i="1"/>
  <c r="HY29" i="1"/>
  <c r="HU29" i="1"/>
  <c r="HQ29" i="1"/>
  <c r="HM29" i="1"/>
  <c r="HI29" i="1"/>
  <c r="HE29" i="1"/>
  <c r="HA29" i="1"/>
  <c r="GW29" i="1"/>
  <c r="GS29" i="1"/>
  <c r="GO29" i="1"/>
  <c r="GK29" i="1"/>
  <c r="GG29" i="1"/>
  <c r="GC29" i="1"/>
  <c r="FY29" i="1"/>
  <c r="FU29" i="1"/>
  <c r="FQ29" i="1"/>
  <c r="FM29" i="1"/>
  <c r="FI29" i="1"/>
  <c r="FE29" i="1"/>
  <c r="FA29" i="1"/>
  <c r="EW29" i="1"/>
  <c r="ES29" i="1"/>
  <c r="EO29" i="1"/>
  <c r="JP29" i="1"/>
  <c r="JL29" i="1"/>
  <c r="JH29" i="1"/>
  <c r="JD29" i="1"/>
  <c r="IZ29" i="1"/>
  <c r="IV29" i="1"/>
  <c r="IR29" i="1"/>
  <c r="IN29" i="1"/>
  <c r="IJ29" i="1"/>
  <c r="IF29" i="1"/>
  <c r="IB29" i="1"/>
  <c r="HX29" i="1"/>
  <c r="HT29" i="1"/>
  <c r="HP29" i="1"/>
  <c r="HL29" i="1"/>
  <c r="HH29" i="1"/>
  <c r="HD29" i="1"/>
  <c r="GZ29" i="1"/>
  <c r="GV29" i="1"/>
  <c r="GR29" i="1"/>
  <c r="GN29" i="1"/>
  <c r="EU29" i="1"/>
  <c r="FC29" i="1"/>
  <c r="FK29" i="1"/>
  <c r="FS29" i="1"/>
  <c r="GA29" i="1"/>
  <c r="GI29" i="1"/>
  <c r="GU29" i="1"/>
  <c r="HK29" i="1"/>
  <c r="IA29" i="1"/>
  <c r="IQ29" i="1"/>
  <c r="JG29" i="1"/>
  <c r="EQ28" i="1"/>
  <c r="EU28" i="1"/>
  <c r="EY28" i="1"/>
  <c r="FC28" i="1"/>
  <c r="FG28" i="1"/>
  <c r="FK28" i="1"/>
  <c r="FO28" i="1"/>
  <c r="FS28" i="1"/>
  <c r="FW28" i="1"/>
  <c r="GA28" i="1"/>
  <c r="GE28" i="1"/>
  <c r="GI28" i="1"/>
  <c r="GM28" i="1"/>
  <c r="GQ28" i="1"/>
  <c r="GU28" i="1"/>
  <c r="GY28" i="1"/>
  <c r="HC28" i="1"/>
  <c r="HG28" i="1"/>
  <c r="HK28" i="1"/>
  <c r="HO28" i="1"/>
  <c r="HS28" i="1"/>
  <c r="HW28" i="1"/>
  <c r="IA28" i="1"/>
  <c r="IE28" i="1"/>
  <c r="II28" i="1"/>
  <c r="IM28" i="1"/>
  <c r="IQ28" i="1"/>
  <c r="IU28" i="1"/>
  <c r="IY28" i="1"/>
  <c r="JC28" i="1"/>
  <c r="JG28" i="1"/>
  <c r="JK28" i="1"/>
  <c r="JO28" i="1"/>
  <c r="EQ30" i="1"/>
  <c r="EU30" i="1"/>
  <c r="EY30" i="1"/>
  <c r="FC30" i="1"/>
  <c r="FG30" i="1"/>
  <c r="FK30" i="1"/>
  <c r="FO30" i="1"/>
  <c r="FS30" i="1"/>
  <c r="FW30" i="1"/>
  <c r="GA30" i="1"/>
  <c r="GE30" i="1"/>
  <c r="GI30" i="1"/>
  <c r="GM30" i="1"/>
  <c r="GQ30" i="1"/>
  <c r="GU30" i="1"/>
  <c r="GY30" i="1"/>
  <c r="HC30" i="1"/>
  <c r="HG30" i="1"/>
  <c r="HK30" i="1"/>
  <c r="HO30" i="1"/>
  <c r="HS30" i="1"/>
  <c r="HW30" i="1"/>
  <c r="IA30" i="1"/>
  <c r="IE30" i="1"/>
  <c r="II30" i="1"/>
  <c r="IM30" i="1"/>
  <c r="IQ30" i="1"/>
  <c r="IU30" i="1"/>
  <c r="IY30" i="1"/>
  <c r="JC30" i="1"/>
  <c r="JG30" i="1"/>
  <c r="JK30" i="1"/>
  <c r="JO30" i="1"/>
  <c r="FH28" i="1"/>
  <c r="FL28" i="1"/>
  <c r="FP28" i="1"/>
  <c r="FT28" i="1"/>
  <c r="FX28" i="1"/>
  <c r="GB28" i="1"/>
  <c r="GF28" i="1"/>
  <c r="GJ28" i="1"/>
  <c r="GN28" i="1"/>
  <c r="GR28" i="1"/>
  <c r="GV28" i="1"/>
  <c r="GZ28" i="1"/>
  <c r="HD28" i="1"/>
  <c r="HH28" i="1"/>
  <c r="HL28" i="1"/>
  <c r="HP28" i="1"/>
  <c r="HT28" i="1"/>
  <c r="HX28" i="1"/>
  <c r="IB28" i="1"/>
  <c r="IF28" i="1"/>
  <c r="IJ28" i="1"/>
  <c r="IN28" i="1"/>
  <c r="IR28" i="1"/>
  <c r="IV28" i="1"/>
  <c r="IZ28" i="1"/>
  <c r="JD28" i="1"/>
  <c r="JH28" i="1"/>
  <c r="JL28" i="1"/>
  <c r="GZ30" i="1"/>
  <c r="HD30" i="1"/>
  <c r="HH30" i="1"/>
  <c r="HL30" i="1"/>
  <c r="HP30" i="1"/>
  <c r="HT30" i="1"/>
  <c r="HX30" i="1"/>
  <c r="IB30" i="1"/>
  <c r="IF30" i="1"/>
  <c r="IJ30" i="1"/>
  <c r="IN30" i="1"/>
  <c r="IR30" i="1"/>
  <c r="IV30" i="1"/>
  <c r="IZ30" i="1"/>
  <c r="JD30" i="1"/>
  <c r="JH30" i="1"/>
  <c r="JL30" i="1"/>
  <c r="EQ32" i="1"/>
  <c r="EU32" i="1"/>
  <c r="EY32" i="1"/>
  <c r="FC32" i="1"/>
  <c r="FG32" i="1"/>
  <c r="FK32" i="1"/>
  <c r="FO32" i="1"/>
  <c r="FS32" i="1"/>
  <c r="FW32" i="1"/>
  <c r="GA32" i="1"/>
  <c r="GE32" i="1"/>
  <c r="GI32" i="1"/>
  <c r="GM32" i="1"/>
  <c r="GQ32" i="1"/>
  <c r="GU32" i="1"/>
  <c r="GY32" i="1"/>
  <c r="HC32" i="1"/>
  <c r="HG32" i="1"/>
  <c r="HK32" i="1"/>
  <c r="HO32" i="1"/>
  <c r="HS32" i="1"/>
  <c r="HW32" i="1"/>
  <c r="IA32" i="1"/>
  <c r="IE32" i="1"/>
  <c r="II32" i="1"/>
  <c r="IM32" i="1"/>
  <c r="IQ32" i="1"/>
  <c r="IU32" i="1"/>
  <c r="IY32" i="1"/>
  <c r="JC32" i="1"/>
  <c r="JG32" i="1"/>
  <c r="JK32" i="1"/>
  <c r="JO32" i="1"/>
  <c r="EO32" i="1"/>
  <c r="ES32" i="1"/>
  <c r="EW32" i="1"/>
  <c r="FA32" i="1"/>
  <c r="FE32" i="1"/>
  <c r="FI32" i="1"/>
  <c r="FM32" i="1"/>
  <c r="FQ32" i="1"/>
  <c r="FU32" i="1"/>
  <c r="FY32" i="1"/>
  <c r="GC32" i="1"/>
  <c r="GG32" i="1"/>
  <c r="GK32" i="1"/>
  <c r="GO32" i="1"/>
  <c r="GS32" i="1"/>
  <c r="GW32" i="1"/>
  <c r="HA32" i="1"/>
  <c r="HE32" i="1"/>
  <c r="HI32" i="1"/>
  <c r="HM32" i="1"/>
  <c r="HQ32" i="1"/>
  <c r="HU32" i="1"/>
  <c r="HY32" i="1"/>
  <c r="IC32" i="1"/>
  <c r="IG32" i="1"/>
  <c r="IK32" i="1"/>
  <c r="IO32" i="1"/>
  <c r="IS32" i="1"/>
  <c r="IW32" i="1"/>
  <c r="JA32" i="1"/>
  <c r="JE32" i="1"/>
  <c r="JI32" i="1"/>
  <c r="JM32" i="1"/>
  <c r="JQ32" i="1"/>
  <c r="EP32" i="1"/>
  <c r="ET32" i="1"/>
  <c r="EX32" i="1"/>
  <c r="FB32" i="1"/>
  <c r="FF32" i="1"/>
  <c r="FJ32" i="1"/>
  <c r="FN32" i="1"/>
  <c r="FR32" i="1"/>
  <c r="FV32" i="1"/>
  <c r="FZ32" i="1"/>
  <c r="GD32" i="1"/>
  <c r="GH32" i="1"/>
  <c r="GL32" i="1"/>
  <c r="GP32" i="1"/>
  <c r="GT32" i="1"/>
  <c r="GX32" i="1"/>
  <c r="HB32" i="1"/>
  <c r="HF32" i="1"/>
  <c r="HJ32" i="1"/>
  <c r="HN32" i="1"/>
  <c r="HR32" i="1"/>
  <c r="HV32" i="1"/>
  <c r="HZ32" i="1"/>
  <c r="ID32" i="1"/>
  <c r="IH32" i="1"/>
  <c r="IL32" i="1"/>
  <c r="IP32" i="1"/>
  <c r="IT32" i="1"/>
  <c r="IX32" i="1"/>
  <c r="JB32" i="1"/>
  <c r="JF32" i="1"/>
  <c r="JJ32" i="1"/>
  <c r="JN32" i="1"/>
  <c r="JS28" i="1" l="1"/>
  <c r="JS30" i="1"/>
  <c r="JS26" i="1"/>
  <c r="JS24" i="1"/>
  <c r="JS22" i="1"/>
  <c r="JH35" i="1"/>
  <c r="JS20" i="1"/>
  <c r="JS18" i="1"/>
  <c r="JS16" i="1"/>
  <c r="FD35" i="1"/>
  <c r="JS14" i="1"/>
  <c r="FL35" i="1"/>
  <c r="HX35" i="1"/>
  <c r="JS12" i="1"/>
  <c r="JN35" i="1"/>
  <c r="HB35" i="1"/>
  <c r="GB35" i="1"/>
  <c r="IN35" i="1"/>
  <c r="JS10" i="1"/>
  <c r="EX35" i="1"/>
  <c r="FT35" i="1"/>
  <c r="GV35" i="1"/>
  <c r="IF35" i="1"/>
  <c r="ER35" i="1"/>
  <c r="JF35" i="1"/>
  <c r="GT35" i="1"/>
  <c r="EP35" i="1"/>
  <c r="IJ35" i="1"/>
  <c r="FX35" i="1"/>
  <c r="FF35" i="1"/>
  <c r="HH35" i="1"/>
  <c r="EZ35" i="1"/>
  <c r="EV35" i="1"/>
  <c r="JR35" i="1"/>
  <c r="HL35" i="1"/>
  <c r="JO35" i="1"/>
  <c r="IL35" i="1"/>
  <c r="FZ35" i="1"/>
  <c r="JS7" i="1"/>
  <c r="JJ35" i="1"/>
  <c r="GR35" i="1"/>
  <c r="GX35" i="1"/>
  <c r="HR35" i="1"/>
  <c r="GL35" i="1"/>
  <c r="JD35" i="1"/>
  <c r="GJ35" i="1"/>
  <c r="JB35" i="1"/>
  <c r="GP35" i="1"/>
  <c r="FJ35" i="1"/>
  <c r="FN35" i="1"/>
  <c r="HZ35" i="1"/>
  <c r="HV35" i="1"/>
  <c r="IX35" i="1"/>
  <c r="HF35" i="1"/>
  <c r="FP35" i="1"/>
  <c r="IB35" i="1"/>
  <c r="IZ35" i="1"/>
  <c r="ID35" i="1"/>
  <c r="GN35" i="1"/>
  <c r="FR35" i="1"/>
  <c r="GZ35" i="1"/>
  <c r="HP35" i="1"/>
  <c r="IV35" i="1"/>
  <c r="JL35" i="1"/>
  <c r="JP35" i="1"/>
  <c r="HD35" i="1"/>
  <c r="JS5" i="1"/>
  <c r="IT35" i="1"/>
  <c r="GH35" i="1"/>
  <c r="FB35" i="1"/>
  <c r="ET35" i="1"/>
  <c r="FH35" i="1"/>
  <c r="HT35" i="1"/>
  <c r="FV35" i="1"/>
  <c r="IH35" i="1"/>
  <c r="HN35" i="1"/>
  <c r="IP35" i="1"/>
  <c r="HJ35" i="1"/>
  <c r="GD35" i="1"/>
  <c r="IR35" i="1"/>
  <c r="GF35" i="1"/>
  <c r="JS29" i="1"/>
  <c r="JS31" i="1"/>
  <c r="JG35" i="1"/>
  <c r="HK35" i="1"/>
  <c r="FO35" i="1"/>
  <c r="IG35" i="1"/>
  <c r="HA35" i="1"/>
  <c r="FU35" i="1"/>
  <c r="JS27" i="1"/>
  <c r="JS23" i="1"/>
  <c r="JS25" i="1"/>
  <c r="JS11" i="1"/>
  <c r="JS17" i="1"/>
  <c r="JC35" i="1"/>
  <c r="IM35" i="1"/>
  <c r="HW35" i="1"/>
  <c r="HG35" i="1"/>
  <c r="GQ35" i="1"/>
  <c r="GA35" i="1"/>
  <c r="FK35" i="1"/>
  <c r="EU35" i="1"/>
  <c r="JS6" i="1"/>
  <c r="JI35" i="1"/>
  <c r="IS35" i="1"/>
  <c r="IC35" i="1"/>
  <c r="HM35" i="1"/>
  <c r="GW35" i="1"/>
  <c r="GG35" i="1"/>
  <c r="FQ35" i="1"/>
  <c r="FA35" i="1"/>
  <c r="IA35" i="1"/>
  <c r="GU35" i="1"/>
  <c r="EY35" i="1"/>
  <c r="JM35" i="1"/>
  <c r="HQ35" i="1"/>
  <c r="GK35" i="1"/>
  <c r="FE35" i="1"/>
  <c r="EO35" i="1"/>
  <c r="JS4" i="1"/>
  <c r="JS21" i="1"/>
  <c r="JS15" i="1"/>
  <c r="IY35" i="1"/>
  <c r="II35" i="1"/>
  <c r="HS35" i="1"/>
  <c r="HC35" i="1"/>
  <c r="GM35" i="1"/>
  <c r="FW35" i="1"/>
  <c r="FG35" i="1"/>
  <c r="EQ35" i="1"/>
  <c r="JS8" i="1"/>
  <c r="JE35" i="1"/>
  <c r="IO35" i="1"/>
  <c r="HY35" i="1"/>
  <c r="HI35" i="1"/>
  <c r="GS35" i="1"/>
  <c r="GC35" i="1"/>
  <c r="FM35" i="1"/>
  <c r="EW35" i="1"/>
  <c r="IQ35" i="1"/>
  <c r="GE35" i="1"/>
  <c r="IW35" i="1"/>
  <c r="JS32" i="1"/>
  <c r="JS19" i="1"/>
  <c r="JS13" i="1"/>
  <c r="JS9" i="1"/>
  <c r="JK35" i="1"/>
  <c r="IU35" i="1"/>
  <c r="IE35" i="1"/>
  <c r="HO35" i="1"/>
  <c r="GY35" i="1"/>
  <c r="GI35" i="1"/>
  <c r="FS35" i="1"/>
  <c r="FC35" i="1"/>
  <c r="JQ35" i="1"/>
  <c r="JA35" i="1"/>
  <c r="IK35" i="1"/>
  <c r="HU35" i="1"/>
  <c r="HE35" i="1"/>
  <c r="GO35" i="1"/>
  <c r="FY35" i="1"/>
  <c r="FI35" i="1"/>
  <c r="ES35" i="1"/>
  <c r="JS35" i="1" l="1"/>
  <c r="JS2" i="1"/>
</calcChain>
</file>

<file path=xl/sharedStrings.xml><?xml version="1.0" encoding="utf-8"?>
<sst xmlns="http://schemas.openxmlformats.org/spreadsheetml/2006/main" count="2965" uniqueCount="472">
  <si>
    <t>volume</t>
  </si>
  <si>
    <t>value</t>
  </si>
  <si>
    <t>End</t>
  </si>
  <si>
    <t>Quy Nhon</t>
  </si>
  <si>
    <t>My Tho</t>
  </si>
  <si>
    <t>Phan Thiet</t>
  </si>
  <si>
    <t>Long Xuyen</t>
  </si>
  <si>
    <t>Vinh Long</t>
  </si>
  <si>
    <t>Vi Thanh</t>
  </si>
  <si>
    <t>Tuy Hoa</t>
  </si>
  <si>
    <t>Pleiku</t>
  </si>
  <si>
    <t>Bien Hoa</t>
  </si>
  <si>
    <t>Dong Xoai</t>
  </si>
  <si>
    <t>Da Nang</t>
  </si>
  <si>
    <t>Rach Mieu</t>
  </si>
  <si>
    <t>Vung Tau</t>
  </si>
  <si>
    <t>Tam Ky</t>
  </si>
  <si>
    <t>Nhieu Loc</t>
  </si>
  <si>
    <t>Tuy Ly Vuong</t>
  </si>
  <si>
    <t>96 Hung Vuong</t>
  </si>
  <si>
    <t>Binh Tan</t>
  </si>
  <si>
    <t>Hue</t>
  </si>
  <si>
    <t>Buon Ma Thuot</t>
  </si>
  <si>
    <t>Nha Trang</t>
  </si>
  <si>
    <t>Nguyen Anh Thu</t>
  </si>
  <si>
    <t>Bac Lieu 2</t>
  </si>
  <si>
    <t>Kien Giang</t>
  </si>
  <si>
    <t>Quang Ngai</t>
  </si>
  <si>
    <t>Soc Trang</t>
  </si>
  <si>
    <t>Thanh Ha</t>
  </si>
  <si>
    <t>Ha Tinh</t>
  </si>
  <si>
    <t>Cong Quynh</t>
  </si>
  <si>
    <t>Hoc Mon</t>
  </si>
  <si>
    <t>Hau Giang</t>
  </si>
  <si>
    <t>Phu Tho</t>
  </si>
  <si>
    <t>Nguyen Dinh Chieu</t>
  </si>
  <si>
    <t>Phu Lam</t>
  </si>
  <si>
    <t>Thang Loi</t>
  </si>
  <si>
    <t>Huynh Tan Phat</t>
  </si>
  <si>
    <t>Nguyen Kiem</t>
  </si>
  <si>
    <t>Xa Lo Ha Noi</t>
  </si>
  <si>
    <t>Phan Van Tri</t>
  </si>
  <si>
    <t>Ha Noi</t>
  </si>
  <si>
    <t>Dong Ha</t>
  </si>
  <si>
    <t>Tra Vinh</t>
  </si>
  <si>
    <t>Nga Bay Hau Giang</t>
  </si>
  <si>
    <t>Bao Loc</t>
  </si>
  <si>
    <t>Cam Ranh</t>
  </si>
  <si>
    <t>Cu Chi</t>
  </si>
  <si>
    <t>Tay Ninh</t>
  </si>
  <si>
    <t>Hoa Binh</t>
  </si>
  <si>
    <t>Vinh Phuc</t>
  </si>
  <si>
    <t>Can Gio</t>
  </si>
  <si>
    <t>Hai Phong</t>
  </si>
  <si>
    <t>Rach Gia</t>
  </si>
  <si>
    <t>Thanh Hoa</t>
  </si>
  <si>
    <t>Binh Trieu</t>
  </si>
  <si>
    <t>Can Tho</t>
  </si>
  <si>
    <t>Trang Bang</t>
  </si>
  <si>
    <t>Foodcosa</t>
  </si>
  <si>
    <t>Cao Lanh</t>
  </si>
  <si>
    <t>Ben Tre</t>
  </si>
  <si>
    <t>Co.opFood</t>
  </si>
  <si>
    <t>Co-opXtra Linh Trung</t>
  </si>
  <si>
    <t>FairPrice</t>
  </si>
  <si>
    <t>Co-opXtra Tan Phong</t>
  </si>
  <si>
    <t>Co-opXtra Su Van Hanh</t>
  </si>
  <si>
    <t>Co-opXtra Pham Van Dong</t>
  </si>
  <si>
    <t>An Nhon</t>
  </si>
  <si>
    <t>Bac Giang</t>
  </si>
  <si>
    <t>Binh Duong 2</t>
  </si>
  <si>
    <t>Dak Nong</t>
  </si>
  <si>
    <t>Ly Thuong Kiet</t>
  </si>
  <si>
    <t>Van Thanh</t>
  </si>
  <si>
    <t>La Gi</t>
  </si>
  <si>
    <t>Nguyen Binh</t>
  </si>
  <si>
    <t>Vinh Loc B</t>
  </si>
  <si>
    <t>Do Van Day</t>
  </si>
  <si>
    <t>Hiep Thanh</t>
  </si>
  <si>
    <t>Quang Binh</t>
  </si>
  <si>
    <t>Ben Luc</t>
  </si>
  <si>
    <t>Tan An</t>
  </si>
  <si>
    <t>Ba Ria</t>
  </si>
  <si>
    <t>Binh Duong</t>
  </si>
  <si>
    <t>Sa Dec</t>
  </si>
  <si>
    <t>Go Cong</t>
  </si>
  <si>
    <t>Thot Not</t>
  </si>
  <si>
    <t>Chau Doc</t>
  </si>
  <si>
    <t>Ca Mau</t>
  </si>
  <si>
    <t>Buon Ho</t>
  </si>
  <si>
    <t>Dong Van Cong</t>
  </si>
  <si>
    <t>Nam Dinh</t>
  </si>
  <si>
    <t>Tan Chau</t>
  </si>
  <si>
    <t>Chu Se</t>
  </si>
  <si>
    <t>Kon Tum</t>
  </si>
  <si>
    <t>Tan Thanh</t>
  </si>
  <si>
    <t>Chu Van An</t>
  </si>
  <si>
    <t>Ha Tien</t>
  </si>
  <si>
    <t>Cai Lay</t>
  </si>
  <si>
    <t>Hong Ngu</t>
  </si>
  <si>
    <t>Go Dau</t>
  </si>
  <si>
    <t>Tan Chau An Giang</t>
  </si>
  <si>
    <t>Duyen Hai</t>
  </si>
  <si>
    <t>Viet Tri</t>
  </si>
  <si>
    <t>Phuoc Dong</t>
  </si>
  <si>
    <t>Phan Ri Cua</t>
  </si>
  <si>
    <t>Can Giuoc</t>
  </si>
  <si>
    <t>Binh Tan 2</t>
  </si>
  <si>
    <t>Binh Thuy</t>
  </si>
  <si>
    <t>Chau Thanh Tay Ninh</t>
  </si>
  <si>
    <t>Tieu Can</t>
  </si>
  <si>
    <t>Dong Phu</t>
  </si>
  <si>
    <t>Son Tra</t>
  </si>
  <si>
    <t>Crescent Mall</t>
  </si>
  <si>
    <t>Hoang Van Thu</t>
  </si>
  <si>
    <t>SCA - VICTORIA</t>
  </si>
  <si>
    <t>SCA - GOLDSILK</t>
  </si>
  <si>
    <t>SCA - GOLDENSILK</t>
  </si>
  <si>
    <t>SCA - LONG BIEN</t>
  </si>
  <si>
    <t>To Ky</t>
  </si>
  <si>
    <t>SCA - Tay Ninh</t>
  </si>
  <si>
    <t>SCA - Au Co</t>
  </si>
  <si>
    <t>SCA - Pham Van Chieu</t>
  </si>
  <si>
    <t>SCA - Cao Thang</t>
  </si>
  <si>
    <t>Thoai Son</t>
  </si>
  <si>
    <t>Tan Bien Tay Ninh</t>
  </si>
  <si>
    <t>Duong Minh Chau</t>
  </si>
  <si>
    <t>Tam Binh</t>
  </si>
  <si>
    <t>Cu M'gar</t>
  </si>
  <si>
    <t>Ha Dong</t>
  </si>
  <si>
    <t>Thap Muoi</t>
  </si>
  <si>
    <t>Thang Loi-Truong Chinh</t>
  </si>
  <si>
    <t>Duc Pho</t>
  </si>
  <si>
    <t>Cai Be</t>
  </si>
  <si>
    <t>Cho Moi</t>
  </si>
  <si>
    <t>Finelife</t>
  </si>
  <si>
    <t>Co.op</t>
  </si>
  <si>
    <t>Total</t>
  </si>
  <si>
    <t>STT</t>
  </si>
  <si>
    <t>Type</t>
  </si>
  <si>
    <t>Năm</t>
  </si>
  <si>
    <t>Tháng</t>
  </si>
  <si>
    <t>SKU</t>
  </si>
  <si>
    <t>IDESCR</t>
  </si>
  <si>
    <t>Qui cách thùng</t>
  </si>
  <si>
    <t>Giá thùng
(-VAT)</t>
  </si>
  <si>
    <t>Giá hộp/gói
(-VAT)</t>
  </si>
  <si>
    <t>112</t>
  </si>
  <si>
    <t>114</t>
  </si>
  <si>
    <t>118</t>
  </si>
  <si>
    <t>119</t>
  </si>
  <si>
    <t>120</t>
  </si>
  <si>
    <t>121</t>
  </si>
  <si>
    <t>122</t>
  </si>
  <si>
    <t>123</t>
  </si>
  <si>
    <t>124</t>
  </si>
  <si>
    <t>127</t>
  </si>
  <si>
    <t>128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</si>
  <si>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</si>
  <si>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</si>
  <si>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</si>
  <si>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</si>
  <si>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</si>
  <si>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</si>
  <si>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</si>
  <si>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</si>
  <si>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</si>
  <si>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140</t>
  </si>
  <si>
    <t>141</t>
  </si>
  <si>
    <t>142</t>
  </si>
  <si>
    <t>144</t>
  </si>
  <si>
    <t>145</t>
  </si>
  <si>
    <t>147</t>
  </si>
  <si>
    <t>148</t>
  </si>
  <si>
    <t>150</t>
  </si>
  <si>
    <t>151</t>
  </si>
  <si>
    <t>152</t>
  </si>
  <si>
    <t>153</t>
  </si>
  <si>
    <t>154</t>
  </si>
  <si>
    <t>155</t>
  </si>
  <si>
    <t>157</t>
  </si>
  <si>
    <t>158</t>
  </si>
  <si>
    <t>159</t>
  </si>
  <si>
    <t>160</t>
  </si>
  <si>
    <t>161</t>
  </si>
  <si>
    <t>162</t>
  </si>
  <si>
    <t>164</t>
  </si>
  <si>
    <t>167</t>
  </si>
  <si>
    <t>170</t>
  </si>
  <si>
    <t>171</t>
  </si>
  <si>
    <t>173</t>
  </si>
  <si>
    <t>174</t>
  </si>
  <si>
    <t>175</t>
  </si>
  <si>
    <t>176</t>
  </si>
  <si>
    <t>178</t>
  </si>
  <si>
    <t>179</t>
  </si>
  <si>
    <t>180</t>
  </si>
  <si>
    <t>183</t>
  </si>
  <si>
    <t>184</t>
  </si>
  <si>
    <t>185</t>
  </si>
  <si>
    <t>186</t>
  </si>
  <si>
    <t>187</t>
  </si>
  <si>
    <t>189</t>
  </si>
  <si>
    <t>196</t>
  </si>
  <si>
    <t>197</t>
  </si>
  <si>
    <t>199</t>
  </si>
  <si>
    <t>299</t>
  </si>
  <si>
    <t>301</t>
  </si>
  <si>
    <t>303</t>
  </si>
  <si>
    <t>304</t>
  </si>
  <si>
    <t>305</t>
  </si>
  <si>
    <t>306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</si>
  <si>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</si>
  <si>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</si>
  <si>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</si>
  <si>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</si>
  <si>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</si>
  <si>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</si>
  <si>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</si>
  <si>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</si>
  <si>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</si>
  <si>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</si>
  <si>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</si>
  <si>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</si>
  <si>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</si>
  <si>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</si>
  <si>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</si>
  <si>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</si>
  <si>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</si>
  <si>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</si>
  <si>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</si>
  <si>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</si>
  <si>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</si>
  <si>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</si>
  <si>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</si>
  <si>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</si>
  <si>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</si>
  <si>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</si>
  <si>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</si>
  <si>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</si>
  <si>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</si>
  <si>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</si>
  <si>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</si>
  <si>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</si>
  <si>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</si>
  <si>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</si>
  <si>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</si>
  <si>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</si>
  <si>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</si>
  <si>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</si>
  <si>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</si>
  <si>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</si>
  <si>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</si>
  <si>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545</t>
  </si>
  <si>
    <t>546</t>
  </si>
  <si>
    <t>547</t>
  </si>
  <si>
    <t>548</t>
  </si>
  <si>
    <t>549</t>
  </si>
  <si>
    <t>552</t>
  </si>
  <si>
    <t>553</t>
  </si>
  <si>
    <t>554</t>
  </si>
  <si>
    <t>555</t>
  </si>
  <si>
    <t>556</t>
  </si>
  <si>
    <t>557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</si>
  <si>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</si>
  <si>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</si>
  <si>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</si>
  <si>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</si>
  <si>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</si>
  <si>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</si>
  <si>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</si>
  <si>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</si>
  <si>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</si>
  <si>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</si>
  <si>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</si>
  <si>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</si>
  <si>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</si>
  <si>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</si>
  <si>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</si>
  <si>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4200</t>
  </si>
  <si>
    <t>Tổng cộng</t>
  </si>
  <si>
    <t>TF</t>
  </si>
  <si>
    <t>B.xopNABATI RICHE.hg20x7.5g/6g</t>
  </si>
  <si>
    <t>B.xop NA.RICH p.mai hg 20x15g</t>
  </si>
  <si>
    <t>B.xop NA.RICHE. p.mai ht300g-T</t>
  </si>
  <si>
    <t>B.xop NA.RICHEESE p.mai 50g</t>
  </si>
  <si>
    <t>B.xop NA.RICHOCO soco hg20x15g</t>
  </si>
  <si>
    <t>B.xop NA.RICHOCO soco 50g</t>
  </si>
  <si>
    <t>B.RICH.AHH TRIPp.mai hg10x9g</t>
  </si>
  <si>
    <t>B.xopNa.kems.chua phucbontu50g</t>
  </si>
  <si>
    <t>BxopNa.kems.chuaphucb.tu20x15g</t>
  </si>
  <si>
    <t>B.xop NABATI phu soco hg12x14g</t>
  </si>
  <si>
    <t>B.xopNABATIphusocodua hg12x14g</t>
  </si>
  <si>
    <t>B.quyNabati nhankemh.vani 112g</t>
  </si>
  <si>
    <t>B.quy Nabati nhan kem soco112g</t>
  </si>
  <si>
    <t>B.quyNabati nhan kemphomai112g</t>
  </si>
  <si>
    <t>Banh queNABATI nhan phomai105g</t>
  </si>
  <si>
    <t>Banh xopNABATI RICHOCO hg20x6g</t>
  </si>
  <si>
    <t>Mitron phomai cay cap do 0-74g</t>
  </si>
  <si>
    <t>Mitron phomai cay cap do 1-75g</t>
  </si>
  <si>
    <t>Mi sup phomai cay cap do 0-65g</t>
  </si>
  <si>
    <t>Mi sup phomai cay cap do 1-67g</t>
  </si>
  <si>
    <t>B.xop NA.RICH p.mai hg 22x15g</t>
  </si>
  <si>
    <t>SODA</t>
  </si>
  <si>
    <t>end</t>
  </si>
  <si>
    <t>code NV</t>
  </si>
  <si>
    <t>Tên NV</t>
  </si>
  <si>
    <t>Value (+VAT)</t>
  </si>
  <si>
    <t>Lê Yến Phụng</t>
  </si>
  <si>
    <t>Nguyễn Thanh Phương Thảo</t>
  </si>
  <si>
    <t>Đỗ Thị A Lin</t>
  </si>
  <si>
    <t>Đào Ngọc Sơn</t>
  </si>
  <si>
    <t>Võ Thái Trâm</t>
  </si>
  <si>
    <t>Nguyễn Trung Kiên</t>
  </si>
  <si>
    <t>Tôn Thất Thạch</t>
  </si>
  <si>
    <t>Nguyễn Thị Dung</t>
  </si>
  <si>
    <t>Bùi Thị Kim Ngân</t>
  </si>
  <si>
    <t>Nguyễn Hoàng Lâm</t>
  </si>
  <si>
    <t>Nguyễn Hồng Diên</t>
  </si>
  <si>
    <t>Phùng Mỹ Dung</t>
  </si>
  <si>
    <t>Lai Học Thắng</t>
  </si>
  <si>
    <t xml:space="preserve">Nguyễn Lê Tường Vy </t>
  </si>
  <si>
    <t>Trương Ngọc Bích</t>
  </si>
  <si>
    <t>Phạm Hà Ngọc Diễm</t>
  </si>
  <si>
    <t>Trần Thị Thúy Quỳnh</t>
  </si>
  <si>
    <t>Trịnh Như Quỳnh</t>
  </si>
  <si>
    <t>MTS PHƯƠNG</t>
  </si>
  <si>
    <t>NBTS05120</t>
  </si>
  <si>
    <t>NBTS05022</t>
  </si>
  <si>
    <t>NBTS04809</t>
  </si>
  <si>
    <t>NBTS05081</t>
  </si>
  <si>
    <t>NBTS05102</t>
  </si>
  <si>
    <t>NBTS04781</t>
  </si>
  <si>
    <t>NBTS04801</t>
  </si>
  <si>
    <t>NBTS04078</t>
  </si>
  <si>
    <t>NBTS04999</t>
  </si>
  <si>
    <t>NBTS05000</t>
  </si>
  <si>
    <t>NBTS04715</t>
  </si>
  <si>
    <t>NBTS04746</t>
  </si>
  <si>
    <t>NBTS04808</t>
  </si>
  <si>
    <t>NBTS04869</t>
  </si>
  <si>
    <t>NBTS03961</t>
  </si>
  <si>
    <t>NBTS05076</t>
  </si>
  <si>
    <t>NBTS04860</t>
  </si>
  <si>
    <t>NBTS04854</t>
  </si>
  <si>
    <t>Vũ Thị Thùy Lan</t>
  </si>
  <si>
    <t>NBTS04992</t>
  </si>
  <si>
    <t>END</t>
  </si>
  <si>
    <t>Sum of QTY</t>
  </si>
  <si>
    <t>ITEM</t>
  </si>
  <si>
    <t>SOURCE</t>
  </si>
  <si>
    <t>DEST</t>
  </si>
  <si>
    <t>DESCR</t>
  </si>
  <si>
    <t>B.xop NABATIRICHEESE hg20x7.5g</t>
  </si>
  <si>
    <t>B.xop NA.RICHE. p.mai ht300g</t>
  </si>
  <si>
    <t>CH Co.opFood Tran Chanh Chieu</t>
  </si>
  <si>
    <t>CH Co.opFood Nguyen Ba Tong</t>
  </si>
  <si>
    <t>CH Co.opFood Nha Be</t>
  </si>
  <si>
    <t>CH Co.opFood To Hien Thanh</t>
  </si>
  <si>
    <t>CH Co.opFood Hung Phu</t>
  </si>
  <si>
    <t>CH Co.opFood Phuoc Kien</t>
  </si>
  <si>
    <t>CH Co.opFood Tan Quy</t>
  </si>
  <si>
    <t>CH Co.opFood Tan Huong 262</t>
  </si>
  <si>
    <t>CH Co.opFood Savimex</t>
  </si>
  <si>
    <t>CH Co.opFood The Garden Mall</t>
  </si>
  <si>
    <t>CH Co.opFood Tay Thanh</t>
  </si>
  <si>
    <t>CH Co.opFood CC Phu Gia</t>
  </si>
  <si>
    <t>CH CFood 135 Truong Cong Dinh</t>
  </si>
  <si>
    <t>CH Co.opFood CT Tran Vinh Kiet</t>
  </si>
  <si>
    <t>CH Co.opFood CT Tran Phu 71</t>
  </si>
  <si>
    <t>CH Co.opFood CT Tay Do</t>
  </si>
  <si>
    <t>CH Co.opFood CT Le Hong Phong</t>
  </si>
  <si>
    <t>CH Co.opFood CT Thoi Thuan</t>
  </si>
  <si>
    <t>Co.opFood Mien Bac</t>
  </si>
  <si>
    <t>CH Co.opFood HN Vinh Hung</t>
  </si>
  <si>
    <t>CH Co.opFood Lam Van Ben</t>
  </si>
  <si>
    <t>CH Co.opFood Phu Xuan</t>
  </si>
  <si>
    <t>CH Co.opFood Nguyen Luong Bang</t>
  </si>
  <si>
    <t>CH Co.opFood Saigon Town</t>
  </si>
  <si>
    <t>CH Co.opFood Vanh Dai</t>
  </si>
  <si>
    <t>CH CFood An Duong Vuong 451</t>
  </si>
  <si>
    <t>CH Co.opFood CC IDICO</t>
  </si>
  <si>
    <t>CH Co.opFood Kenh Tan Hoa</t>
  </si>
  <si>
    <t>CH Co.opFood Ho Van Long 30</t>
  </si>
  <si>
    <t>CH Co.opFood Le Van Luong 1187</t>
  </si>
  <si>
    <t>CH Co.opFood Le Van Luong 302</t>
  </si>
  <si>
    <t>CH CFood CC Lovera Khang Dien</t>
  </si>
  <si>
    <t>CH Co.opFood Binh Khanh</t>
  </si>
  <si>
    <t>CH Co.opFood Thoai Ngoc Hau 1</t>
  </si>
  <si>
    <t>CH Co.opFood CC Phu Hoang Anh</t>
  </si>
  <si>
    <t>CH Co.opFood CC Akari City</t>
  </si>
  <si>
    <t>CH Co.opFood Cao Lo</t>
  </si>
  <si>
    <t>CH Co.opFood Phan Dinh Phung</t>
  </si>
  <si>
    <t>CH Co.opFood Binh Thoi 205</t>
  </si>
  <si>
    <t>CH Co.opFood Lac Long Quan 87</t>
  </si>
  <si>
    <t>FLIFE FOODSTORE RIVIERA POINT</t>
  </si>
  <si>
    <t>CH CFood BH Quyet Thang</t>
  </si>
  <si>
    <t>CH Co.opFood LA Tan Kim</t>
  </si>
  <si>
    <t>CH Co.opFood Long Hau</t>
  </si>
  <si>
    <t>CH Co.opFood CT Tran Viet Chau</t>
  </si>
  <si>
    <t>CH Co.opFood HN The Vesta</t>
  </si>
  <si>
    <t>CH CFood HN Xuan Mai Duong Noi</t>
  </si>
  <si>
    <t>CH Co.opFood Phan Van Tri</t>
  </si>
  <si>
    <t>CH Co.opFood Bach Ma</t>
  </si>
  <si>
    <t>CH Co.opFood Tran Xuan Soan</t>
  </si>
  <si>
    <t>CH Co.opFood Pham The Hien</t>
  </si>
  <si>
    <t>CH Co.opFood Le Van Quoi</t>
  </si>
  <si>
    <t>CH Co.opFood KCN Vinh Loc</t>
  </si>
  <si>
    <t>CH Co.opFood Truong Cong Dinh</t>
  </si>
  <si>
    <t>CH Co.opFood Truong Dinh Hoi</t>
  </si>
  <si>
    <t>CH Co.opFood Quoc Lo 50</t>
  </si>
  <si>
    <t>CH Co.opFood Go Xoai</t>
  </si>
  <si>
    <t>CH Co.opFood Pham The Hien 2</t>
  </si>
  <si>
    <t>CH Co.opFood 418 Tran Van Giau</t>
  </si>
  <si>
    <t>CH Co.opFood 85 Nguyen Son</t>
  </si>
  <si>
    <t>CH Co.opFood CC Binh Phu 1</t>
  </si>
  <si>
    <t>CH Co.opFood CC Son Ky</t>
  </si>
  <si>
    <t>CH Co.opFood Conic Sky</t>
  </si>
  <si>
    <t>CH Co.opFood Gia Phu</t>
  </si>
  <si>
    <t>CH Co.opFood Lien Khu 5-6</t>
  </si>
  <si>
    <t>CH Co.opFood Thang Long 31</t>
  </si>
  <si>
    <t>CH CFood Pham The Hien 2649</t>
  </si>
  <si>
    <t>CH Co.opFood Ho Van Long 70</t>
  </si>
  <si>
    <t>CH Co.opFood CC Hoang Quan</t>
  </si>
  <si>
    <t>CH Co.opFood Tran Van Danh 12</t>
  </si>
  <si>
    <t>CH CoopFood Nguyen Huu Tien 11</t>
  </si>
  <si>
    <t>CH Co.opFood Phan Xich Long 37</t>
  </si>
  <si>
    <t>CH Co.opFood Tran Van Quang 86</t>
  </si>
  <si>
    <t>CH Co.opFood Lien Khu 4-5</t>
  </si>
  <si>
    <t>CH Co.opFood Lam Van Ben 22</t>
  </si>
  <si>
    <t>CH CFood Nguyen Thai Binh 349</t>
  </si>
  <si>
    <t>CH Co.opFood Him Lam Cho Lon</t>
  </si>
  <si>
    <t>CH Co.opFood Dat Moi 272</t>
  </si>
  <si>
    <t>CH Co.opFood CC Calla Garden</t>
  </si>
  <si>
    <t>CH Co.opFood Nguyen Kiem</t>
  </si>
  <si>
    <t>CH Co.opFood Pham Nhu Tang 11</t>
  </si>
  <si>
    <t>CH CFood CC Diamond Riverside</t>
  </si>
  <si>
    <t>CH Co.opFood Ba Dinh</t>
  </si>
  <si>
    <t>CH Co.opFood Vinh Vien 393</t>
  </si>
  <si>
    <t>CH Co.opFood Truong Quoc Dung</t>
  </si>
  <si>
    <t>CH Co.opFood Phu Dinh</t>
  </si>
  <si>
    <t>CH Co.opFood Bong Sao</t>
  </si>
  <si>
    <t>CH Co.opFood Ehome 3</t>
  </si>
  <si>
    <t>CH Co.opFood Nguyen Sy Sach</t>
  </si>
  <si>
    <t>CH Co.opFood CC Hoang Quan 2</t>
  </si>
  <si>
    <t>FINELIFE FOODSTORE HA DO</t>
  </si>
  <si>
    <t>CH Co.opFood Khu Vuc Can Tho</t>
  </si>
  <si>
    <t>CH Co.opFood HN VP2 Linh Dam</t>
  </si>
  <si>
    <t>CH CFood HN Ngoai Giao Doan 1</t>
  </si>
  <si>
    <t>CH Co.opFood HN Eco Dream</t>
  </si>
  <si>
    <t>CH Co.opFood D20 Vo Van Van</t>
  </si>
  <si>
    <t>CH Co.opFood Bui The My 31</t>
  </si>
  <si>
    <t>CH CFood Tran Van Giau 5C13</t>
  </si>
  <si>
    <t>CH CFood Hoang Anh Thanh Binh</t>
  </si>
  <si>
    <t>CH Co.opFood HN Phung Khoang</t>
  </si>
  <si>
    <t>CH Co.opFood KCN Hiep Phuoc</t>
  </si>
  <si>
    <t>CH CFood CT Nguyen Van Cu 227</t>
  </si>
  <si>
    <t>Thùng</t>
  </si>
  <si>
    <t>Data Buyer gửi</t>
  </si>
  <si>
    <t>volume_Thùng</t>
  </si>
  <si>
    <t>Giá thùng_VAT</t>
  </si>
  <si>
    <t>MTE</t>
  </si>
  <si>
    <t xml:space="preserve">Nguyễn Hồng Diên </t>
  </si>
  <si>
    <t xml:space="preserve">Võ Thái Trâm </t>
  </si>
  <si>
    <t>Đỗ Thị Alin</t>
  </si>
  <si>
    <t xml:space="preserve">Nguyễn Thanh Phương Thảo </t>
  </si>
  <si>
    <t>Trương Thị Ngọc Bích</t>
  </si>
  <si>
    <t>VALUE+vat
(+000VND)</t>
  </si>
  <si>
    <t>THÙNG</t>
  </si>
  <si>
    <t>TỔNG CỘNG</t>
  </si>
  <si>
    <t>MTS</t>
  </si>
  <si>
    <t>TINCAN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</si>
</sst>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1"/>
      <color indexed="8"/>
      <name val="Calibri"/>
      <family val="2"/>
    </font>
    <font>
      <b/>
      <sz val="11"/>
      <color theme="0"/>
      <name val="Calibri"/>
      <family val="2"/>
    </font>
    <font>
      <sz val="11"/>
      <color indexed="8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indexed="22"/>
        <bgColor indexed="0"/>
      </patternFill>
    </fill>
    <fill>
      <patternFill patternType="solid">
        <fgColor theme="5" tint="0.79998168889431442"/>
        <bgColor indexed="0"/>
      </patternFill>
    </fill>
    <fill>
      <patternFill patternType="solid">
        <fgColor theme="4" tint="-0.499984740745262"/>
        <bgColor indexed="0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4" fillId="0" borderId="0"/>
  </cellStyleXfs>
  <cellXfs count="4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1" applyNumberFormat="1" applyFont="1"/>
    <xf numFmtId="0" fontId="3" fillId="2" borderId="0" xfId="0" applyFont="1" applyFill="1" applyAlignment="1">
      <alignment wrapText="1"/>
    </xf>
    <xf numFmtId="0" fontId="3" fillId="3" borderId="0" xfId="0" applyFont="1" applyFill="1" applyAlignment="1">
      <alignment wrapText="1"/>
    </xf>
    <xf numFmtId="43" fontId="0" fillId="0" borderId="1" xfId="1" applyFont="1" applyBorder="1" applyAlignment="1">
      <alignment vertical="center" wrapText="1"/>
    </xf>
    <xf numFmtId="43" fontId="3" fillId="4" borderId="2" xfId="1" applyFont="1" applyFill="1" applyBorder="1" applyAlignment="1">
      <alignment vertical="center" wrapText="1"/>
    </xf>
    <xf numFmtId="43" fontId="2" fillId="5" borderId="2" xfId="1" applyFont="1" applyFill="1" applyBorder="1" applyAlignment="1">
      <alignment vertical="center" wrapText="1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vertical="center"/>
    </xf>
    <xf numFmtId="0" fontId="5" fillId="6" borderId="2" xfId="3" applyFont="1" applyFill="1" applyBorder="1" applyAlignment="1">
      <alignment horizontal="left" vertical="center"/>
    </xf>
    <xf numFmtId="0" fontId="5" fillId="6" borderId="2" xfId="3" applyFont="1" applyFill="1" applyBorder="1" applyAlignment="1">
      <alignment horizontal="center" vertical="center"/>
    </xf>
    <xf numFmtId="0" fontId="5" fillId="6" borderId="2" xfId="3" applyFont="1" applyFill="1" applyBorder="1" applyAlignment="1">
      <alignment horizontal="center" vertical="center" wrapText="1"/>
    </xf>
    <xf numFmtId="164" fontId="5" fillId="6" borderId="2" xfId="1" applyNumberFormat="1" applyFont="1" applyFill="1" applyBorder="1" applyAlignment="1">
      <alignment horizontal="center" vertical="center" wrapText="1"/>
    </xf>
    <xf numFmtId="41" fontId="5" fillId="6" borderId="2" xfId="2" applyFont="1" applyFill="1" applyBorder="1" applyAlignment="1">
      <alignment horizontal="center" vertical="center" wrapText="1"/>
    </xf>
    <xf numFmtId="41" fontId="5" fillId="7" borderId="2" xfId="2" applyFont="1" applyFill="1" applyBorder="1" applyAlignment="1">
      <alignment horizontal="center" vertical="center" wrapText="1"/>
    </xf>
    <xf numFmtId="164" fontId="6" fillId="8" borderId="2" xfId="1" applyNumberFormat="1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41" fontId="7" fillId="0" borderId="0" xfId="2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left"/>
    </xf>
    <xf numFmtId="0" fontId="7" fillId="0" borderId="2" xfId="3" applyFont="1" applyBorder="1"/>
    <xf numFmtId="164" fontId="0" fillId="0" borderId="2" xfId="1" applyNumberFormat="1" applyFont="1" applyBorder="1"/>
    <xf numFmtId="164" fontId="7" fillId="0" borderId="2" xfId="1" applyNumberFormat="1" applyFont="1" applyBorder="1"/>
    <xf numFmtId="0" fontId="0" fillId="0" borderId="2" xfId="0" applyBorder="1" applyAlignment="1">
      <alignment wrapText="1"/>
    </xf>
    <xf numFmtId="41" fontId="0" fillId="4" borderId="2" xfId="0" applyNumberFormat="1" applyFill="1" applyBorder="1" applyAlignment="1">
      <alignment wrapText="1"/>
    </xf>
    <xf numFmtId="41" fontId="7" fillId="0" borderId="2" xfId="2" applyFont="1" applyFill="1" applyBorder="1" applyAlignment="1">
      <alignment horizontal="right" wrapText="1"/>
    </xf>
    <xf numFmtId="41" fontId="2" fillId="5" borderId="2" xfId="0" applyNumberFormat="1" applyFont="1" applyFill="1" applyBorder="1" applyAlignment="1">
      <alignment wrapText="1"/>
    </xf>
    <xf numFmtId="0" fontId="0" fillId="0" borderId="0" xfId="0" applyAlignment="1">
      <alignment vertical="center" wrapText="1"/>
    </xf>
    <xf numFmtId="0" fontId="0" fillId="9" borderId="0" xfId="0" applyFill="1"/>
    <xf numFmtId="0" fontId="0" fillId="9" borderId="0" xfId="0" applyFill="1" applyAlignment="1">
      <alignment vertical="center" wrapText="1"/>
    </xf>
    <xf numFmtId="43" fontId="0" fillId="0" borderId="0" xfId="1" applyFont="1"/>
    <xf numFmtId="164" fontId="0" fillId="0" borderId="0" xfId="0" applyNumberFormat="1"/>
    <xf numFmtId="0" fontId="3" fillId="0" borderId="0" xfId="0" applyFont="1" applyAlignment="1">
      <alignment vertical="center" wrapText="1"/>
    </xf>
    <xf numFmtId="43" fontId="0" fillId="0" borderId="0" xfId="0" applyNumberFormat="1"/>
    <xf numFmtId="164" fontId="0" fillId="9" borderId="0" xfId="1" applyNumberFormat="1" applyFont="1" applyFill="1"/>
    <xf numFmtId="0" fontId="0" fillId="9" borderId="0" xfId="0" applyFill="1" applyAlignment="1">
      <alignment horizontal="left"/>
    </xf>
    <xf numFmtId="0" fontId="3" fillId="0" borderId="0" xfId="0" applyFont="1"/>
    <xf numFmtId="164" fontId="3" fillId="0" borderId="0" xfId="0" applyNumberFormat="1" applyFont="1"/>
    <xf numFmtId="164" fontId="0" fillId="9" borderId="0" xfId="0" applyNumberFormat="1" applyFill="1"/>
    <xf numFmtId="0" fontId="0" fillId="0" borderId="0" xfId="0" applyAlignment="1">
      <alignment horizontal="left" vertical="center"/>
    </xf>
    <xf numFmtId="0" fontId="3" fillId="0" borderId="0" xfId="0" applyFont="1" applyAlignment="1">
      <alignment vertical="center"/>
    </xf>
  </cellXfs>
  <cellStyles count="4">
    <cellStyle name="Comma" xfId="1" builtinId="3"/>
    <cellStyle name="Comma [0]" xfId="2" builtinId="6"/>
    <cellStyle name="Normal" xfId="0" builtinId="0"/>
    <cellStyle name="Normal_TF" xfId="3" xr:uid="{3F7FC917-9ADA-4236-85BA-64EE407DED64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xcportal-my.sharepoint.com/ttny/Work/NBT/3.%20Sales%20target/2017/01.2017/2%20V2/3.%20VN-%20ASO%20distribution%20Jan'2017%20nha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culation"/>
      <sheetName val="ASO"/>
      <sheetName val="Daily 2nd Report"/>
      <sheetName val="SUMMARY group"/>
      <sheetName val="Sales Volume value"/>
      <sheetName val="Invt DB"/>
      <sheetName val="Inventory MPC"/>
      <sheetName val="SI-SO"/>
      <sheetName val="Tar Biz"/>
      <sheetName val="Sheet4"/>
      <sheetName val="In-out"/>
      <sheetName val="Historical Data"/>
      <sheetName val="Sheet3"/>
      <sheetName val="Sheet1"/>
      <sheetName val="Dung"/>
      <sheetName val="Na"/>
      <sheetName val="Out"/>
      <sheetName val="In"/>
      <sheetName val="Code NPP"/>
      <sheetName val="UMUR STOCK"/>
      <sheetName val="GD-BB Kt. A"/>
      <sheetName val="GD-PREP Kt. A"/>
      <sheetName val="GD-FORMULA-KANJI"/>
      <sheetName val="GD-BB Kt. B"/>
      <sheetName val="GD-PREP KEMASAN"/>
      <sheetName val="GD-BHN KEMASAN"/>
      <sheetName val="GD-SPARE PART"/>
      <sheetName val="GD-FG"/>
      <sheetName val="GD-B.PROMOSI"/>
      <sheetName val="REND.BAHAN"/>
      <sheetName val="COBAAN"/>
      <sheetName val="PREP-PROD BP"/>
      <sheetName val="PREP-PROD BB"/>
      <sheetName val="PACKING"/>
      <sheetName val="FORMULA-STOCK"/>
      <sheetName val="PRODUKSI-KANJI"/>
      <sheetName val="PRODUKSI-BB"/>
      <sheetName val="MINYAK"/>
      <sheetName val="WIP"/>
      <sheetName val="MATERIAL USE"/>
      <sheetName val="JURNAL"/>
      <sheetName val="GD_BHN KEMASAN"/>
      <sheetName val="ocean voyage"/>
      <sheetName val="2002"/>
      <sheetName val="Asumsi"/>
      <sheetName val="STKBB"/>
      <sheetName val="Formulas"/>
      <sheetName val="Additional Parameter"/>
      <sheetName val="Noodles (assumptions)"/>
      <sheetName val="TT GDG"/>
      <sheetName val="TT EKSP"/>
      <sheetName val="FAA"/>
      <sheetName val="budget idr"/>
    </sheetNames>
    <sheetDataSet>
      <sheetData sheetId="0">
        <row r="3">
          <cell r="L3" t="str">
            <v>Retail</v>
          </cell>
        </row>
      </sheetData>
      <sheetData sheetId="1">
        <row r="3">
          <cell r="L3" t="str">
            <v>Retail</v>
          </cell>
        </row>
        <row r="69">
          <cell r="C69" t="str">
            <v>Retail</v>
          </cell>
          <cell r="D69">
            <v>0</v>
          </cell>
          <cell r="E69">
            <v>0</v>
          </cell>
          <cell r="F69">
            <v>27</v>
          </cell>
        </row>
        <row r="70">
          <cell r="C70" t="str">
            <v>Coverage</v>
          </cell>
          <cell r="D70">
            <v>0</v>
          </cell>
          <cell r="E70">
            <v>0</v>
          </cell>
          <cell r="F70">
            <v>12960</v>
          </cell>
        </row>
        <row r="71">
          <cell r="C71" t="str">
            <v>%</v>
          </cell>
          <cell r="D71">
            <v>0</v>
          </cell>
          <cell r="E71">
            <v>0</v>
          </cell>
          <cell r="F71">
            <v>0</v>
          </cell>
        </row>
        <row r="72">
          <cell r="C72" t="str">
            <v>WS</v>
          </cell>
          <cell r="D72">
            <v>0</v>
          </cell>
          <cell r="E72">
            <v>0</v>
          </cell>
          <cell r="F72">
            <v>1</v>
          </cell>
        </row>
        <row r="73">
          <cell r="C73" t="str">
            <v>Coverage</v>
          </cell>
          <cell r="D73">
            <v>0</v>
          </cell>
          <cell r="E73">
            <v>0</v>
          </cell>
          <cell r="F73">
            <v>200</v>
          </cell>
        </row>
        <row r="74">
          <cell r="C74" t="str">
            <v>%</v>
          </cell>
          <cell r="D74">
            <v>0</v>
          </cell>
          <cell r="E74">
            <v>0</v>
          </cell>
          <cell r="F74">
            <v>0</v>
          </cell>
        </row>
        <row r="75">
          <cell r="C75" t="str">
            <v>KA</v>
          </cell>
          <cell r="D75">
            <v>0</v>
          </cell>
          <cell r="E75">
            <v>0</v>
          </cell>
          <cell r="F75">
            <v>2</v>
          </cell>
        </row>
        <row r="76">
          <cell r="C76" t="str">
            <v>Coverage</v>
          </cell>
          <cell r="D76">
            <v>0</v>
          </cell>
          <cell r="E76">
            <v>0</v>
          </cell>
          <cell r="F76">
            <v>400</v>
          </cell>
        </row>
        <row r="77">
          <cell r="C77" t="str">
            <v>%</v>
          </cell>
          <cell r="D77">
            <v>0</v>
          </cell>
          <cell r="E77">
            <v>0</v>
          </cell>
          <cell r="F77">
            <v>0</v>
          </cell>
        </row>
        <row r="78">
          <cell r="C78" t="str">
            <v>Agent</v>
          </cell>
          <cell r="D78">
            <v>0</v>
          </cell>
          <cell r="E78">
            <v>0</v>
          </cell>
          <cell r="F78">
            <v>3</v>
          </cell>
        </row>
        <row r="79">
          <cell r="C79" t="str">
            <v>Coverage</v>
          </cell>
          <cell r="D79">
            <v>0</v>
          </cell>
          <cell r="E79">
            <v>0</v>
          </cell>
          <cell r="F79">
            <v>1440</v>
          </cell>
        </row>
        <row r="80">
          <cell r="C80" t="str">
            <v>%</v>
          </cell>
          <cell r="D80">
            <v>0</v>
          </cell>
          <cell r="E80">
            <v>0</v>
          </cell>
          <cell r="F80">
            <v>0</v>
          </cell>
        </row>
        <row r="81">
          <cell r="C81" t="str">
            <v>Rural</v>
          </cell>
          <cell r="D81">
            <v>0</v>
          </cell>
          <cell r="E81">
            <v>0</v>
          </cell>
          <cell r="F81">
            <v>11</v>
          </cell>
        </row>
        <row r="82">
          <cell r="C82" t="str">
            <v>Coverage</v>
          </cell>
          <cell r="D82">
            <v>0</v>
          </cell>
          <cell r="E82">
            <v>0</v>
          </cell>
          <cell r="F82">
            <v>3960</v>
          </cell>
        </row>
        <row r="83">
          <cell r="C83" t="str">
            <v>%</v>
          </cell>
          <cell r="D83">
            <v>0</v>
          </cell>
          <cell r="E83">
            <v>0</v>
          </cell>
          <cell r="F83">
            <v>0</v>
          </cell>
        </row>
        <row r="84">
          <cell r="C84" t="str">
            <v>EAST 2</v>
          </cell>
          <cell r="D84">
            <v>0</v>
          </cell>
          <cell r="E84">
            <v>0</v>
          </cell>
          <cell r="F84">
            <v>44</v>
          </cell>
        </row>
        <row r="85">
          <cell r="C85" t="str">
            <v>Coverage</v>
          </cell>
          <cell r="D85">
            <v>0</v>
          </cell>
          <cell r="E85">
            <v>0</v>
          </cell>
          <cell r="F85">
            <v>18960</v>
          </cell>
        </row>
        <row r="105">
          <cell r="C105" t="str">
            <v>Retail</v>
          </cell>
          <cell r="D105">
            <v>0</v>
          </cell>
          <cell r="E105">
            <v>0</v>
          </cell>
          <cell r="F105">
            <v>20</v>
          </cell>
        </row>
        <row r="106">
          <cell r="C106" t="str">
            <v>Coverage</v>
          </cell>
          <cell r="D106">
            <v>0</v>
          </cell>
          <cell r="E106">
            <v>0</v>
          </cell>
          <cell r="F106">
            <v>9600</v>
          </cell>
        </row>
        <row r="107">
          <cell r="C107" t="str">
            <v>%</v>
          </cell>
          <cell r="D107">
            <v>0</v>
          </cell>
          <cell r="E107">
            <v>0</v>
          </cell>
          <cell r="F107">
            <v>0</v>
          </cell>
        </row>
        <row r="108">
          <cell r="C108" t="str">
            <v>WS</v>
          </cell>
          <cell r="D108">
            <v>0</v>
          </cell>
          <cell r="E108">
            <v>0</v>
          </cell>
          <cell r="F108">
            <v>4</v>
          </cell>
        </row>
        <row r="109">
          <cell r="C109" t="str">
            <v>Coverage</v>
          </cell>
          <cell r="D109">
            <v>0</v>
          </cell>
          <cell r="E109">
            <v>0</v>
          </cell>
          <cell r="F109">
            <v>800</v>
          </cell>
        </row>
        <row r="110">
          <cell r="C110" t="str">
            <v>%</v>
          </cell>
          <cell r="D110">
            <v>0</v>
          </cell>
          <cell r="E110">
            <v>0</v>
          </cell>
          <cell r="F110">
            <v>0</v>
          </cell>
        </row>
        <row r="111">
          <cell r="C111" t="str">
            <v>KA</v>
          </cell>
          <cell r="D111">
            <v>0</v>
          </cell>
          <cell r="E111">
            <v>0</v>
          </cell>
          <cell r="F111">
            <v>1</v>
          </cell>
        </row>
        <row r="112">
          <cell r="C112" t="str">
            <v>Coverage</v>
          </cell>
          <cell r="D112">
            <v>0</v>
          </cell>
          <cell r="E112">
            <v>0</v>
          </cell>
          <cell r="F112">
            <v>200</v>
          </cell>
        </row>
        <row r="113">
          <cell r="C113" t="str">
            <v>%</v>
          </cell>
          <cell r="D113">
            <v>0</v>
          </cell>
          <cell r="E113">
            <v>0</v>
          </cell>
          <cell r="F113">
            <v>0</v>
          </cell>
        </row>
        <row r="114">
          <cell r="C114" t="str">
            <v>Agent</v>
          </cell>
          <cell r="D114">
            <v>0</v>
          </cell>
          <cell r="E114">
            <v>0</v>
          </cell>
          <cell r="F114">
            <v>7</v>
          </cell>
        </row>
        <row r="115">
          <cell r="C115" t="str">
            <v>Coverage</v>
          </cell>
          <cell r="D115">
            <v>0</v>
          </cell>
          <cell r="E115">
            <v>0</v>
          </cell>
          <cell r="F115">
            <v>3360</v>
          </cell>
        </row>
        <row r="116">
          <cell r="C116" t="str">
            <v>%</v>
          </cell>
          <cell r="D116">
            <v>0</v>
          </cell>
          <cell r="E116">
            <v>0</v>
          </cell>
          <cell r="F116">
            <v>0</v>
          </cell>
        </row>
        <row r="117">
          <cell r="C117" t="str">
            <v>Rural</v>
          </cell>
          <cell r="D117">
            <v>0</v>
          </cell>
          <cell r="E117">
            <v>0</v>
          </cell>
          <cell r="F117">
            <v>7</v>
          </cell>
        </row>
        <row r="118">
          <cell r="C118" t="str">
            <v>Coverage</v>
          </cell>
          <cell r="D118">
            <v>0</v>
          </cell>
          <cell r="E118">
            <v>0</v>
          </cell>
          <cell r="F118">
            <v>2520</v>
          </cell>
        </row>
        <row r="119">
          <cell r="C119" t="str">
            <v>%</v>
          </cell>
          <cell r="D119">
            <v>0</v>
          </cell>
          <cell r="E119">
            <v>0</v>
          </cell>
          <cell r="F119">
            <v>0</v>
          </cell>
        </row>
        <row r="120">
          <cell r="C120" t="str">
            <v>MK 1</v>
          </cell>
          <cell r="D120">
            <v>0</v>
          </cell>
          <cell r="E120">
            <v>0</v>
          </cell>
          <cell r="F120">
            <v>39</v>
          </cell>
        </row>
        <row r="121">
          <cell r="C121" t="str">
            <v>Coverage</v>
          </cell>
          <cell r="D121">
            <v>0</v>
          </cell>
          <cell r="E121">
            <v>0</v>
          </cell>
          <cell r="F121">
            <v>16480</v>
          </cell>
        </row>
        <row r="123">
          <cell r="C123" t="str">
            <v>Retail</v>
          </cell>
          <cell r="D123">
            <v>0</v>
          </cell>
          <cell r="E123">
            <v>0</v>
          </cell>
          <cell r="F123">
            <v>21</v>
          </cell>
        </row>
        <row r="124">
          <cell r="C124" t="str">
            <v>Coverage</v>
          </cell>
          <cell r="D124">
            <v>0</v>
          </cell>
          <cell r="E124">
            <v>0</v>
          </cell>
          <cell r="F124">
            <v>10080</v>
          </cell>
        </row>
        <row r="125">
          <cell r="C125" t="str">
            <v>%</v>
          </cell>
          <cell r="D125">
            <v>0</v>
          </cell>
          <cell r="E125">
            <v>0</v>
          </cell>
          <cell r="F125">
            <v>0</v>
          </cell>
        </row>
        <row r="126">
          <cell r="C126" t="str">
            <v>WS</v>
          </cell>
          <cell r="D126">
            <v>0</v>
          </cell>
          <cell r="E126">
            <v>0</v>
          </cell>
          <cell r="F126">
            <v>4</v>
          </cell>
        </row>
        <row r="127">
          <cell r="C127" t="str">
            <v>Coverage</v>
          </cell>
          <cell r="D127">
            <v>0</v>
          </cell>
          <cell r="E127">
            <v>0</v>
          </cell>
          <cell r="F127">
            <v>800</v>
          </cell>
        </row>
        <row r="128">
          <cell r="C128" t="str">
            <v>%</v>
          </cell>
          <cell r="D128">
            <v>0</v>
          </cell>
          <cell r="E128">
            <v>0</v>
          </cell>
          <cell r="F128">
            <v>0</v>
          </cell>
        </row>
        <row r="129">
          <cell r="C129" t="str">
            <v>KA</v>
          </cell>
          <cell r="D129">
            <v>0</v>
          </cell>
          <cell r="E129">
            <v>0</v>
          </cell>
          <cell r="F129">
            <v>3</v>
          </cell>
        </row>
        <row r="130">
          <cell r="C130" t="str">
            <v>Coverage</v>
          </cell>
          <cell r="D130">
            <v>0</v>
          </cell>
          <cell r="E130">
            <v>0</v>
          </cell>
          <cell r="F130">
            <v>600</v>
          </cell>
        </row>
        <row r="131">
          <cell r="C131" t="str">
            <v>%</v>
          </cell>
          <cell r="D131">
            <v>0</v>
          </cell>
          <cell r="E131">
            <v>0</v>
          </cell>
          <cell r="F131">
            <v>0</v>
          </cell>
        </row>
        <row r="132">
          <cell r="C132" t="str">
            <v>Agent</v>
          </cell>
          <cell r="D132">
            <v>0</v>
          </cell>
          <cell r="E132">
            <v>0</v>
          </cell>
          <cell r="F132">
            <v>4</v>
          </cell>
        </row>
        <row r="133">
          <cell r="C133" t="str">
            <v>Coverage</v>
          </cell>
          <cell r="D133">
            <v>0</v>
          </cell>
          <cell r="E133">
            <v>0</v>
          </cell>
          <cell r="F133">
            <v>1920</v>
          </cell>
        </row>
        <row r="134">
          <cell r="C134" t="str">
            <v>%</v>
          </cell>
          <cell r="D134">
            <v>0</v>
          </cell>
          <cell r="E134">
            <v>0</v>
          </cell>
          <cell r="F134">
            <v>0</v>
          </cell>
        </row>
        <row r="135">
          <cell r="C135" t="str">
            <v>Rural</v>
          </cell>
          <cell r="D135">
            <v>0</v>
          </cell>
          <cell r="E135">
            <v>0</v>
          </cell>
          <cell r="F135">
            <v>9</v>
          </cell>
        </row>
        <row r="136">
          <cell r="C136" t="str">
            <v>Coverage</v>
          </cell>
          <cell r="D136">
            <v>0</v>
          </cell>
          <cell r="E136">
            <v>0</v>
          </cell>
          <cell r="F136">
            <v>3240</v>
          </cell>
        </row>
        <row r="137">
          <cell r="C137" t="str">
            <v>%</v>
          </cell>
          <cell r="D137">
            <v>0</v>
          </cell>
          <cell r="E137">
            <v>0</v>
          </cell>
          <cell r="F137">
            <v>0</v>
          </cell>
        </row>
        <row r="138">
          <cell r="C138" t="str">
            <v>MK 2</v>
          </cell>
          <cell r="D138">
            <v>0</v>
          </cell>
          <cell r="E138">
            <v>0</v>
          </cell>
          <cell r="F138">
            <v>41</v>
          </cell>
        </row>
        <row r="139">
          <cell r="C139" t="str">
            <v>Coverage</v>
          </cell>
          <cell r="D139">
            <v>0</v>
          </cell>
          <cell r="E139">
            <v>0</v>
          </cell>
          <cell r="F139">
            <v>16640</v>
          </cell>
        </row>
        <row r="159">
          <cell r="C159" t="str">
            <v>Retail</v>
          </cell>
          <cell r="D159">
            <v>0</v>
          </cell>
          <cell r="E159">
            <v>0</v>
          </cell>
          <cell r="F159">
            <v>23</v>
          </cell>
        </row>
        <row r="160">
          <cell r="C160" t="str">
            <v>Coverage</v>
          </cell>
          <cell r="D160">
            <v>0</v>
          </cell>
          <cell r="E160">
            <v>0</v>
          </cell>
          <cell r="F160">
            <v>11040</v>
          </cell>
        </row>
        <row r="161">
          <cell r="C161" t="str">
            <v>%</v>
          </cell>
          <cell r="D161">
            <v>0</v>
          </cell>
          <cell r="E161">
            <v>0</v>
          </cell>
          <cell r="F161">
            <v>0</v>
          </cell>
        </row>
        <row r="162">
          <cell r="C162" t="str">
            <v>WS</v>
          </cell>
          <cell r="D162">
            <v>0</v>
          </cell>
          <cell r="E162">
            <v>0</v>
          </cell>
          <cell r="F162">
            <v>4</v>
          </cell>
        </row>
        <row r="163">
          <cell r="C163" t="str">
            <v>Coverage</v>
          </cell>
          <cell r="D163">
            <v>0</v>
          </cell>
          <cell r="E163">
            <v>0</v>
          </cell>
          <cell r="F163">
            <v>800</v>
          </cell>
        </row>
        <row r="164">
          <cell r="C164" t="str">
            <v>%</v>
          </cell>
          <cell r="D164">
            <v>0</v>
          </cell>
          <cell r="E164">
            <v>0</v>
          </cell>
          <cell r="F164">
            <v>0</v>
          </cell>
        </row>
        <row r="165">
          <cell r="C165" t="str">
            <v>KA</v>
          </cell>
          <cell r="D165">
            <v>0</v>
          </cell>
          <cell r="E165">
            <v>0</v>
          </cell>
          <cell r="F165">
            <v>2</v>
          </cell>
        </row>
        <row r="166">
          <cell r="C166" t="str">
            <v>Coverage</v>
          </cell>
          <cell r="D166">
            <v>0</v>
          </cell>
          <cell r="E166">
            <v>0</v>
          </cell>
          <cell r="F166">
            <v>400</v>
          </cell>
        </row>
        <row r="167">
          <cell r="C167" t="str">
            <v>%</v>
          </cell>
          <cell r="D167">
            <v>0</v>
          </cell>
          <cell r="E167">
            <v>0</v>
          </cell>
          <cell r="F167">
            <v>0</v>
          </cell>
        </row>
        <row r="168">
          <cell r="C168" t="str">
            <v>Agent</v>
          </cell>
          <cell r="D168">
            <v>0</v>
          </cell>
          <cell r="E168">
            <v>0</v>
          </cell>
          <cell r="F168">
            <v>4</v>
          </cell>
        </row>
        <row r="169">
          <cell r="C169" t="str">
            <v>Coverage</v>
          </cell>
          <cell r="D169">
            <v>0</v>
          </cell>
          <cell r="E169">
            <v>0</v>
          </cell>
          <cell r="F169">
            <v>1920</v>
          </cell>
        </row>
        <row r="170">
          <cell r="C170" t="str">
            <v>%</v>
          </cell>
          <cell r="D170">
            <v>0</v>
          </cell>
          <cell r="E170">
            <v>0</v>
          </cell>
          <cell r="F170">
            <v>0</v>
          </cell>
        </row>
        <row r="171">
          <cell r="C171" t="str">
            <v>Rural</v>
          </cell>
          <cell r="D171">
            <v>0</v>
          </cell>
          <cell r="E171">
            <v>0</v>
          </cell>
          <cell r="F171">
            <v>6</v>
          </cell>
        </row>
        <row r="172">
          <cell r="C172" t="str">
            <v>Coverage</v>
          </cell>
          <cell r="D172">
            <v>0</v>
          </cell>
          <cell r="E172">
            <v>0</v>
          </cell>
          <cell r="F172">
            <v>2160</v>
          </cell>
        </row>
        <row r="173">
          <cell r="C173" t="str">
            <v>%</v>
          </cell>
          <cell r="D173">
            <v>0</v>
          </cell>
          <cell r="E173">
            <v>0</v>
          </cell>
          <cell r="F173">
            <v>0</v>
          </cell>
        </row>
        <row r="174">
          <cell r="C174" t="str">
            <v>NORTH 1</v>
          </cell>
          <cell r="D174">
            <v>0</v>
          </cell>
          <cell r="E174">
            <v>0</v>
          </cell>
          <cell r="F174">
            <v>39</v>
          </cell>
        </row>
        <row r="175">
          <cell r="C175" t="str">
            <v>Coverage</v>
          </cell>
          <cell r="D175">
            <v>0</v>
          </cell>
          <cell r="E175">
            <v>0</v>
          </cell>
          <cell r="F175">
            <v>16320</v>
          </cell>
        </row>
        <row r="177">
          <cell r="C177" t="str">
            <v>Retail</v>
          </cell>
          <cell r="D177">
            <v>0</v>
          </cell>
          <cell r="E177">
            <v>0</v>
          </cell>
          <cell r="F177">
            <v>16</v>
          </cell>
        </row>
        <row r="178">
          <cell r="C178" t="str">
            <v>Coverage</v>
          </cell>
          <cell r="D178">
            <v>0</v>
          </cell>
          <cell r="E178">
            <v>0</v>
          </cell>
          <cell r="F178">
            <v>7680</v>
          </cell>
        </row>
        <row r="179">
          <cell r="C179" t="str">
            <v>%</v>
          </cell>
          <cell r="D179">
            <v>0</v>
          </cell>
          <cell r="E179">
            <v>0</v>
          </cell>
          <cell r="F179">
            <v>0</v>
          </cell>
        </row>
        <row r="180">
          <cell r="C180" t="str">
            <v>WS</v>
          </cell>
          <cell r="D180">
            <v>0</v>
          </cell>
          <cell r="E180">
            <v>0</v>
          </cell>
          <cell r="F180">
            <v>4</v>
          </cell>
        </row>
        <row r="181">
          <cell r="C181" t="str">
            <v>Coverage</v>
          </cell>
          <cell r="D181">
            <v>0</v>
          </cell>
          <cell r="E181">
            <v>0</v>
          </cell>
          <cell r="F181">
            <v>800</v>
          </cell>
        </row>
        <row r="182">
          <cell r="C182" t="str">
            <v>%</v>
          </cell>
          <cell r="D182">
            <v>0</v>
          </cell>
          <cell r="E182">
            <v>0</v>
          </cell>
          <cell r="F182">
            <v>0</v>
          </cell>
        </row>
        <row r="183">
          <cell r="C183" t="str">
            <v>KA</v>
          </cell>
          <cell r="D183">
            <v>0</v>
          </cell>
          <cell r="E183">
            <v>0</v>
          </cell>
          <cell r="F183">
            <v>3</v>
          </cell>
        </row>
        <row r="184">
          <cell r="C184" t="str">
            <v>Coverage</v>
          </cell>
          <cell r="D184">
            <v>0</v>
          </cell>
          <cell r="E184">
            <v>0</v>
          </cell>
          <cell r="F184">
            <v>600</v>
          </cell>
        </row>
        <row r="185">
          <cell r="C185" t="str">
            <v>%</v>
          </cell>
          <cell r="D185">
            <v>0</v>
          </cell>
          <cell r="E185">
            <v>0</v>
          </cell>
          <cell r="F185">
            <v>0</v>
          </cell>
        </row>
        <row r="186">
          <cell r="C186" t="str">
            <v>Agent</v>
          </cell>
          <cell r="D186">
            <v>0</v>
          </cell>
          <cell r="E186">
            <v>0</v>
          </cell>
          <cell r="F186">
            <v>6</v>
          </cell>
        </row>
        <row r="187">
          <cell r="C187" t="str">
            <v>Coverage</v>
          </cell>
          <cell r="D187">
            <v>0</v>
          </cell>
          <cell r="E187">
            <v>0</v>
          </cell>
          <cell r="F187">
            <v>2880</v>
          </cell>
        </row>
        <row r="188">
          <cell r="C188" t="str">
            <v>%</v>
          </cell>
          <cell r="D188">
            <v>0</v>
          </cell>
          <cell r="E188">
            <v>0</v>
          </cell>
          <cell r="F188">
            <v>0</v>
          </cell>
        </row>
        <row r="189">
          <cell r="C189" t="str">
            <v>Rural</v>
          </cell>
          <cell r="D189">
            <v>0</v>
          </cell>
          <cell r="E189">
            <v>0</v>
          </cell>
          <cell r="F189">
            <v>9</v>
          </cell>
        </row>
        <row r="190">
          <cell r="C190" t="str">
            <v>Coverage</v>
          </cell>
          <cell r="D190">
            <v>0</v>
          </cell>
          <cell r="E190">
            <v>0</v>
          </cell>
          <cell r="F190">
            <v>3240</v>
          </cell>
        </row>
        <row r="191">
          <cell r="C191" t="str">
            <v>%</v>
          </cell>
          <cell r="D191">
            <v>0</v>
          </cell>
          <cell r="E191">
            <v>0</v>
          </cell>
          <cell r="F191">
            <v>0</v>
          </cell>
        </row>
        <row r="192">
          <cell r="C192" t="str">
            <v>NORTH 2</v>
          </cell>
          <cell r="D192">
            <v>0</v>
          </cell>
          <cell r="E192">
            <v>0</v>
          </cell>
          <cell r="F192">
            <v>38</v>
          </cell>
        </row>
        <row r="195">
          <cell r="C195" t="str">
            <v>Retail</v>
          </cell>
          <cell r="D195">
            <v>0</v>
          </cell>
          <cell r="E195">
            <v>0</v>
          </cell>
          <cell r="F195">
            <v>17</v>
          </cell>
        </row>
        <row r="196">
          <cell r="C196" t="str">
            <v>Coverage</v>
          </cell>
          <cell r="D196">
            <v>0</v>
          </cell>
          <cell r="E196">
            <v>0</v>
          </cell>
          <cell r="F196">
            <v>8160</v>
          </cell>
        </row>
        <row r="197">
          <cell r="C197" t="str">
            <v>%</v>
          </cell>
          <cell r="D197">
            <v>0</v>
          </cell>
          <cell r="E197">
            <v>0</v>
          </cell>
          <cell r="F197">
            <v>0</v>
          </cell>
        </row>
        <row r="198">
          <cell r="C198" t="str">
            <v>WS</v>
          </cell>
          <cell r="D198">
            <v>0</v>
          </cell>
          <cell r="E198">
            <v>0</v>
          </cell>
          <cell r="F198">
            <v>1</v>
          </cell>
        </row>
        <row r="199">
          <cell r="C199" t="str">
            <v>Coverage</v>
          </cell>
          <cell r="D199">
            <v>0</v>
          </cell>
          <cell r="E199">
            <v>0</v>
          </cell>
          <cell r="F199">
            <v>200</v>
          </cell>
        </row>
        <row r="200">
          <cell r="C200" t="str">
            <v>%</v>
          </cell>
          <cell r="D200">
            <v>0</v>
          </cell>
          <cell r="E200">
            <v>0</v>
          </cell>
          <cell r="F200">
            <v>0</v>
          </cell>
        </row>
        <row r="201">
          <cell r="C201" t="str">
            <v>KA</v>
          </cell>
          <cell r="D201">
            <v>0</v>
          </cell>
          <cell r="E201">
            <v>0</v>
          </cell>
          <cell r="F201">
            <v>2</v>
          </cell>
        </row>
        <row r="202">
          <cell r="C202" t="str">
            <v>Coverage</v>
          </cell>
          <cell r="D202">
            <v>0</v>
          </cell>
          <cell r="E202">
            <v>0</v>
          </cell>
          <cell r="F202">
            <v>400</v>
          </cell>
        </row>
        <row r="203">
          <cell r="C203" t="str">
            <v>%</v>
          </cell>
          <cell r="D203">
            <v>0</v>
          </cell>
          <cell r="E203">
            <v>0</v>
          </cell>
          <cell r="F203">
            <v>0</v>
          </cell>
        </row>
        <row r="204">
          <cell r="C204" t="str">
            <v>Agent</v>
          </cell>
          <cell r="D204">
            <v>0</v>
          </cell>
          <cell r="E204">
            <v>0</v>
          </cell>
          <cell r="F204">
            <v>9</v>
          </cell>
        </row>
        <row r="205">
          <cell r="C205" t="str">
            <v>Coverage</v>
          </cell>
          <cell r="D205">
            <v>0</v>
          </cell>
          <cell r="E205">
            <v>0</v>
          </cell>
          <cell r="F205">
            <v>4320</v>
          </cell>
        </row>
        <row r="206">
          <cell r="C206" t="str">
            <v>%</v>
          </cell>
          <cell r="D206">
            <v>0</v>
          </cell>
          <cell r="E206">
            <v>0</v>
          </cell>
          <cell r="F206">
            <v>0</v>
          </cell>
        </row>
        <row r="207">
          <cell r="C207" t="str">
            <v>Rural</v>
          </cell>
          <cell r="D207">
            <v>0</v>
          </cell>
          <cell r="E207">
            <v>0</v>
          </cell>
          <cell r="F207">
            <v>9</v>
          </cell>
        </row>
        <row r="208">
          <cell r="C208" t="str">
            <v>Coverage</v>
          </cell>
          <cell r="D208">
            <v>0</v>
          </cell>
          <cell r="E208">
            <v>0</v>
          </cell>
          <cell r="F208">
            <v>3240</v>
          </cell>
        </row>
        <row r="209">
          <cell r="C209" t="str">
            <v>%</v>
          </cell>
          <cell r="D209">
            <v>0</v>
          </cell>
          <cell r="E209">
            <v>0</v>
          </cell>
          <cell r="F209">
            <v>0</v>
          </cell>
        </row>
        <row r="210">
          <cell r="C210" t="str">
            <v>NORTH 3</v>
          </cell>
          <cell r="D210">
            <v>0</v>
          </cell>
          <cell r="E210">
            <v>0</v>
          </cell>
          <cell r="F210">
            <v>38</v>
          </cell>
        </row>
        <row r="211">
          <cell r="C211" t="str">
            <v>Coverage</v>
          </cell>
          <cell r="D211">
            <v>0</v>
          </cell>
          <cell r="E211">
            <v>0</v>
          </cell>
          <cell r="F211">
            <v>16320</v>
          </cell>
        </row>
        <row r="249">
          <cell r="C249" t="str">
            <v>Retail</v>
          </cell>
          <cell r="D249">
            <v>0</v>
          </cell>
          <cell r="E249">
            <v>0</v>
          </cell>
          <cell r="F249">
            <v>8</v>
          </cell>
        </row>
        <row r="250">
          <cell r="C250" t="str">
            <v>Coverage</v>
          </cell>
          <cell r="D250">
            <v>0</v>
          </cell>
          <cell r="E250">
            <v>0</v>
          </cell>
          <cell r="F250">
            <v>3840</v>
          </cell>
        </row>
        <row r="251">
          <cell r="C251" t="str">
            <v>%</v>
          </cell>
          <cell r="D251">
            <v>0</v>
          </cell>
          <cell r="E251">
            <v>0</v>
          </cell>
          <cell r="F251">
            <v>0</v>
          </cell>
        </row>
        <row r="252">
          <cell r="C252" t="str">
            <v>WS</v>
          </cell>
          <cell r="D252">
            <v>0</v>
          </cell>
          <cell r="E252">
            <v>0</v>
          </cell>
          <cell r="F252">
            <v>3</v>
          </cell>
        </row>
        <row r="253">
          <cell r="C253" t="str">
            <v>Coverage</v>
          </cell>
          <cell r="D253">
            <v>0</v>
          </cell>
          <cell r="E253">
            <v>0</v>
          </cell>
          <cell r="F253">
            <v>600</v>
          </cell>
        </row>
        <row r="254">
          <cell r="C254" t="str">
            <v>%</v>
          </cell>
          <cell r="D254">
            <v>0</v>
          </cell>
          <cell r="E254">
            <v>0</v>
          </cell>
          <cell r="F254">
            <v>0</v>
          </cell>
        </row>
        <row r="255">
          <cell r="C255" t="str">
            <v>KA</v>
          </cell>
          <cell r="D255">
            <v>0</v>
          </cell>
          <cell r="E255">
            <v>0</v>
          </cell>
          <cell r="F255">
            <v>2</v>
          </cell>
        </row>
        <row r="256">
          <cell r="C256" t="str">
            <v>Coverage</v>
          </cell>
          <cell r="D256">
            <v>0</v>
          </cell>
          <cell r="E256">
            <v>0</v>
          </cell>
          <cell r="F256">
            <v>400</v>
          </cell>
        </row>
        <row r="257">
          <cell r="C257" t="str">
            <v>%</v>
          </cell>
          <cell r="D257">
            <v>0</v>
          </cell>
          <cell r="E257">
            <v>0</v>
          </cell>
          <cell r="F257">
            <v>0</v>
          </cell>
        </row>
        <row r="258">
          <cell r="C258" t="str">
            <v>Agent</v>
          </cell>
          <cell r="D258">
            <v>0</v>
          </cell>
          <cell r="E258">
            <v>0</v>
          </cell>
          <cell r="F258">
            <v>8</v>
          </cell>
        </row>
        <row r="259">
          <cell r="C259" t="str">
            <v>Coverage</v>
          </cell>
          <cell r="D259">
            <v>0</v>
          </cell>
          <cell r="E259">
            <v>0</v>
          </cell>
          <cell r="F259">
            <v>3840</v>
          </cell>
        </row>
        <row r="260">
          <cell r="C260" t="str">
            <v>%</v>
          </cell>
          <cell r="D260">
            <v>0</v>
          </cell>
          <cell r="E260">
            <v>0</v>
          </cell>
          <cell r="F260">
            <v>0</v>
          </cell>
        </row>
        <row r="261">
          <cell r="C261" t="str">
            <v>Rural</v>
          </cell>
          <cell r="D261">
            <v>0</v>
          </cell>
          <cell r="E261">
            <v>0</v>
          </cell>
          <cell r="F261">
            <v>8</v>
          </cell>
        </row>
        <row r="262">
          <cell r="C262" t="str">
            <v>Coverage</v>
          </cell>
          <cell r="D262">
            <v>0</v>
          </cell>
          <cell r="E262">
            <v>0</v>
          </cell>
          <cell r="F262">
            <v>2880</v>
          </cell>
        </row>
        <row r="263">
          <cell r="C263" t="str">
            <v>%</v>
          </cell>
          <cell r="D263">
            <v>0</v>
          </cell>
          <cell r="E263">
            <v>0</v>
          </cell>
          <cell r="F263">
            <v>0</v>
          </cell>
        </row>
        <row r="264">
          <cell r="C264" t="str">
            <v>CEN 2</v>
          </cell>
          <cell r="D264">
            <v>0</v>
          </cell>
          <cell r="E264">
            <v>0</v>
          </cell>
          <cell r="F264">
            <v>29</v>
          </cell>
        </row>
        <row r="265">
          <cell r="C265" t="str">
            <v>Coverage</v>
          </cell>
          <cell r="D265">
            <v>0</v>
          </cell>
          <cell r="E265">
            <v>0</v>
          </cell>
          <cell r="F265">
            <v>11560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T2">
            <v>20</v>
          </cell>
        </row>
      </sheetData>
      <sheetData sheetId="15">
        <row r="2">
          <cell r="T2">
            <v>20</v>
          </cell>
        </row>
      </sheetData>
      <sheetData sheetId="16">
        <row r="1">
          <cell r="C1">
            <v>2</v>
          </cell>
        </row>
      </sheetData>
      <sheetData sheetId="17">
        <row r="3">
          <cell r="B3" t="str">
            <v>In</v>
          </cell>
        </row>
      </sheetData>
      <sheetData sheetId="18" refreshError="1"/>
      <sheetData sheetId="19" refreshError="1"/>
      <sheetData sheetId="20"/>
      <sheetData sheetId="21" refreshError="1"/>
      <sheetData sheetId="22" refreshError="1"/>
      <sheetData sheetId="23"/>
      <sheetData sheetId="24" refreshError="1"/>
      <sheetData sheetId="25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FB03F-92A1-4EF9-BA96-DE5C2DC57E52}">
  <dimension ref="A1:JX35"/>
  <sheetViews>
    <sheetView zoomScale="70" zoomScaleNormal="70" workbookViewId="0">
      <pane xSplit="9" ySplit="4" topLeftCell="J5" activePane="bottomRight" state="frozen"/>
      <selection pane="topRight" activeCell="J1" sqref="J1"/>
      <selection pane="bottomLeft" activeCell="A5" sqref="A5"/>
      <selection pane="bottomRight" activeCell="F29" sqref="F29"/>
    </sheetView>
  </sheetViews>
  <sheetFormatPr defaultRowHeight="15" outlineLevelCol="1" x14ac:dyDescent="0.25"/>
  <cols>
    <col min="5" max="5" width="10" bestFit="1" customWidth="1"/>
    <col min="6" max="6" width="37.28515625" bestFit="1" customWidth="1"/>
    <col min="9" max="9" width="10.42578125" customWidth="1"/>
    <col min="10" max="68" width="9.140625" customWidth="1" outlineLevel="1"/>
    <col min="69" max="69" width="14.28515625" customWidth="1" outlineLevel="1"/>
    <col min="70" max="137" width="9.140625" customWidth="1" outlineLevel="1"/>
    <col min="138" max="138" width="11.140625" customWidth="1" outlineLevel="1"/>
    <col min="139" max="144" width="9.140625" customWidth="1" outlineLevel="1"/>
    <col min="145" max="145" width="12.42578125" bestFit="1" customWidth="1"/>
    <col min="146" max="146" width="12.140625" bestFit="1" customWidth="1"/>
    <col min="147" max="149" width="12.5703125" bestFit="1" customWidth="1"/>
    <col min="150" max="150" width="12.140625" bestFit="1" customWidth="1"/>
    <col min="151" max="151" width="11.7109375" bestFit="1" customWidth="1"/>
    <col min="152" max="155" width="12.42578125" bestFit="1" customWidth="1"/>
    <col min="156" max="156" width="12.5703125" bestFit="1" customWidth="1"/>
    <col min="157" max="157" width="12" bestFit="1" customWidth="1"/>
    <col min="158" max="158" width="12.42578125" bestFit="1" customWidth="1"/>
    <col min="159" max="162" width="12.140625" bestFit="1" customWidth="1"/>
    <col min="163" max="163" width="11.140625" bestFit="1" customWidth="1"/>
    <col min="164" max="164" width="12.5703125" bestFit="1" customWidth="1"/>
    <col min="165" max="165" width="12.42578125" bestFit="1" customWidth="1"/>
    <col min="166" max="166" width="12.5703125" bestFit="1" customWidth="1"/>
    <col min="167" max="167" width="12.42578125" bestFit="1" customWidth="1"/>
    <col min="168" max="168" width="11.7109375" bestFit="1" customWidth="1"/>
    <col min="169" max="170" width="12" bestFit="1" customWidth="1"/>
    <col min="171" max="171" width="12.140625" bestFit="1" customWidth="1"/>
    <col min="172" max="172" width="11.28515625" bestFit="1" customWidth="1"/>
    <col min="173" max="173" width="12.5703125" bestFit="1" customWidth="1"/>
    <col min="174" max="174" width="11.5703125" bestFit="1" customWidth="1"/>
    <col min="175" max="175" width="12.140625" bestFit="1" customWidth="1"/>
    <col min="176" max="176" width="12" bestFit="1" customWidth="1"/>
    <col min="177" max="178" width="12.5703125" bestFit="1" customWidth="1"/>
    <col min="179" max="179" width="11.7109375" bestFit="1" customWidth="1"/>
    <col min="180" max="180" width="12.42578125" bestFit="1" customWidth="1"/>
    <col min="181" max="182" width="12.5703125" bestFit="1" customWidth="1"/>
    <col min="183" max="183" width="12.140625" bestFit="1" customWidth="1"/>
    <col min="184" max="184" width="12.5703125" bestFit="1" customWidth="1"/>
    <col min="185" max="186" width="11.28515625" bestFit="1" customWidth="1"/>
    <col min="187" max="187" width="12.140625" bestFit="1" customWidth="1"/>
    <col min="188" max="188" width="11.7109375" bestFit="1" customWidth="1"/>
    <col min="189" max="189" width="12.140625" bestFit="1" customWidth="1"/>
    <col min="190" max="190" width="12" bestFit="1" customWidth="1"/>
    <col min="191" max="191" width="12.42578125" bestFit="1" customWidth="1"/>
    <col min="192" max="192" width="12.5703125" bestFit="1" customWidth="1"/>
    <col min="193" max="194" width="11.7109375" bestFit="1" customWidth="1"/>
    <col min="195" max="195" width="12.140625" bestFit="1" customWidth="1"/>
    <col min="196" max="196" width="11.5703125" bestFit="1" customWidth="1"/>
    <col min="197" max="198" width="12.140625" bestFit="1" customWidth="1"/>
    <col min="199" max="199" width="12.5703125" bestFit="1" customWidth="1"/>
    <col min="200" max="200" width="12.42578125" bestFit="1" customWidth="1"/>
    <col min="201" max="202" width="11.7109375" bestFit="1" customWidth="1"/>
    <col min="203" max="203" width="12.5703125" bestFit="1" customWidth="1"/>
    <col min="204" max="204" width="13.28515625" bestFit="1" customWidth="1"/>
    <col min="205" max="205" width="12.5703125" bestFit="1" customWidth="1"/>
    <col min="206" max="206" width="9.42578125" bestFit="1" customWidth="1"/>
    <col min="207" max="208" width="12.5703125" bestFit="1" customWidth="1"/>
    <col min="209" max="209" width="12.42578125" bestFit="1" customWidth="1"/>
    <col min="210" max="210" width="9.42578125" bestFit="1" customWidth="1"/>
    <col min="211" max="211" width="11.28515625" bestFit="1" customWidth="1"/>
    <col min="212" max="212" width="12.5703125" bestFit="1" customWidth="1"/>
    <col min="213" max="213" width="12" bestFit="1" customWidth="1"/>
    <col min="214" max="215" width="12.5703125" bestFit="1" customWidth="1"/>
    <col min="216" max="216" width="12.140625" bestFit="1" customWidth="1"/>
    <col min="217" max="217" width="10.85546875" bestFit="1" customWidth="1"/>
    <col min="218" max="219" width="11.28515625" bestFit="1" customWidth="1"/>
    <col min="220" max="220" width="12" bestFit="1" customWidth="1"/>
    <col min="221" max="221" width="12.5703125" bestFit="1" customWidth="1"/>
    <col min="222" max="222" width="11.28515625" bestFit="1" customWidth="1"/>
    <col min="223" max="223" width="12.42578125" bestFit="1" customWidth="1"/>
    <col min="224" max="224" width="12.140625" bestFit="1" customWidth="1"/>
    <col min="225" max="225" width="12.5703125" bestFit="1" customWidth="1"/>
    <col min="226" max="227" width="12.140625" bestFit="1" customWidth="1"/>
    <col min="228" max="228" width="11.7109375" bestFit="1" customWidth="1"/>
    <col min="229" max="229" width="11.5703125" bestFit="1" customWidth="1"/>
    <col min="230" max="230" width="12.5703125" bestFit="1" customWidth="1"/>
    <col min="231" max="232" width="12.140625" bestFit="1" customWidth="1"/>
    <col min="233" max="233" width="9.42578125" bestFit="1" customWidth="1"/>
    <col min="234" max="235" width="11.28515625" bestFit="1" customWidth="1"/>
    <col min="236" max="236" width="12" bestFit="1" customWidth="1"/>
    <col min="237" max="237" width="12.140625" bestFit="1" customWidth="1"/>
    <col min="238" max="238" width="12.5703125" bestFit="1" customWidth="1"/>
    <col min="239" max="240" width="11.7109375" bestFit="1" customWidth="1"/>
    <col min="241" max="241" width="11.28515625" bestFit="1" customWidth="1"/>
    <col min="242" max="242" width="12" bestFit="1" customWidth="1"/>
    <col min="243" max="245" width="11.28515625" bestFit="1" customWidth="1"/>
    <col min="246" max="246" width="11.140625" bestFit="1" customWidth="1"/>
    <col min="247" max="247" width="11.28515625" bestFit="1" customWidth="1"/>
    <col min="248" max="248" width="12.42578125" bestFit="1" customWidth="1"/>
    <col min="249" max="249" width="11.140625" bestFit="1" customWidth="1"/>
    <col min="250" max="250" width="11.28515625" bestFit="1" customWidth="1"/>
    <col min="251" max="251" width="10.85546875" bestFit="1" customWidth="1"/>
    <col min="252" max="252" width="11.28515625" bestFit="1" customWidth="1"/>
    <col min="253" max="253" width="10.85546875" bestFit="1" customWidth="1"/>
    <col min="254" max="254" width="11.7109375" bestFit="1" customWidth="1"/>
    <col min="255" max="255" width="9.42578125" bestFit="1" customWidth="1"/>
    <col min="256" max="256" width="11.28515625" bestFit="1" customWidth="1"/>
    <col min="257" max="257" width="10.85546875" bestFit="1" customWidth="1"/>
    <col min="258" max="258" width="11.28515625" bestFit="1" customWidth="1"/>
    <col min="259" max="259" width="10.42578125" bestFit="1" customWidth="1"/>
    <col min="260" max="260" width="11.28515625" bestFit="1" customWidth="1"/>
    <col min="261" max="261" width="10.7109375" bestFit="1" customWidth="1"/>
    <col min="262" max="262" width="10.85546875" bestFit="1" customWidth="1"/>
    <col min="263" max="264" width="9.42578125" bestFit="1" customWidth="1"/>
    <col min="265" max="265" width="11.140625" bestFit="1" customWidth="1"/>
    <col min="266" max="266" width="11.28515625" bestFit="1" customWidth="1"/>
    <col min="267" max="268" width="10.85546875" bestFit="1" customWidth="1"/>
    <col min="269" max="269" width="12" bestFit="1" customWidth="1"/>
    <col min="270" max="270" width="11.5703125" bestFit="1" customWidth="1"/>
    <col min="271" max="271" width="11.7109375" bestFit="1" customWidth="1"/>
    <col min="272" max="272" width="11.140625" bestFit="1" customWidth="1"/>
    <col min="273" max="273" width="12.140625" bestFit="1" customWidth="1"/>
    <col min="274" max="274" width="11.5703125" bestFit="1" customWidth="1"/>
    <col min="275" max="275" width="11.28515625" bestFit="1" customWidth="1"/>
    <col min="276" max="276" width="11.5703125" bestFit="1" customWidth="1"/>
    <col min="277" max="278" width="12" bestFit="1" customWidth="1"/>
    <col min="279" max="279" width="17.140625" customWidth="1"/>
  </cols>
  <sheetData>
    <row r="1" spans="1:281" x14ac:dyDescent="0.25">
      <c r="A1" s="1"/>
      <c r="E1" s="2"/>
      <c r="H1" s="3"/>
      <c r="I1" s="3"/>
      <c r="J1" s="4" t="s">
        <v>0</v>
      </c>
      <c r="K1" s="4" t="s">
        <v>0</v>
      </c>
      <c r="L1" s="4" t="s">
        <v>0</v>
      </c>
      <c r="M1" s="4" t="s">
        <v>0</v>
      </c>
      <c r="N1" s="4" t="s">
        <v>0</v>
      </c>
      <c r="O1" s="4" t="s">
        <v>0</v>
      </c>
      <c r="P1" s="4" t="s">
        <v>0</v>
      </c>
      <c r="Q1" s="4" t="s">
        <v>0</v>
      </c>
      <c r="R1" s="4" t="s">
        <v>0</v>
      </c>
      <c r="S1" s="4" t="s">
        <v>0</v>
      </c>
      <c r="T1" s="4" t="s">
        <v>0</v>
      </c>
      <c r="U1" s="4" t="s">
        <v>0</v>
      </c>
      <c r="V1" s="4" t="s">
        <v>0</v>
      </c>
      <c r="W1" s="4" t="s">
        <v>0</v>
      </c>
      <c r="X1" s="4" t="s">
        <v>0</v>
      </c>
      <c r="Y1" s="4" t="s">
        <v>0</v>
      </c>
      <c r="Z1" s="4" t="s">
        <v>0</v>
      </c>
      <c r="AA1" s="4" t="s">
        <v>0</v>
      </c>
      <c r="AB1" s="4" t="s">
        <v>0</v>
      </c>
      <c r="AC1" s="4" t="s">
        <v>0</v>
      </c>
      <c r="AD1" s="4" t="s">
        <v>0</v>
      </c>
      <c r="AE1" s="4" t="s">
        <v>0</v>
      </c>
      <c r="AF1" s="4" t="s">
        <v>0</v>
      </c>
      <c r="AG1" s="4" t="s">
        <v>0</v>
      </c>
      <c r="AH1" s="4" t="s">
        <v>0</v>
      </c>
      <c r="AI1" s="4" t="s">
        <v>0</v>
      </c>
      <c r="AJ1" s="4" t="s">
        <v>0</v>
      </c>
      <c r="AK1" s="4" t="s">
        <v>0</v>
      </c>
      <c r="AL1" s="4" t="s">
        <v>0</v>
      </c>
      <c r="AM1" s="4" t="s">
        <v>0</v>
      </c>
      <c r="AN1" s="4" t="s">
        <v>0</v>
      </c>
      <c r="AO1" s="4" t="s">
        <v>0</v>
      </c>
      <c r="AP1" s="4" t="s">
        <v>0</v>
      </c>
      <c r="AQ1" s="4" t="s">
        <v>0</v>
      </c>
      <c r="AR1" s="4" t="s">
        <v>0</v>
      </c>
      <c r="AS1" s="4" t="s">
        <v>0</v>
      </c>
      <c r="AT1" s="4" t="s">
        <v>0</v>
      </c>
      <c r="AU1" s="4" t="s">
        <v>0</v>
      </c>
      <c r="AV1" s="4" t="s">
        <v>0</v>
      </c>
      <c r="AW1" s="4" t="s">
        <v>0</v>
      </c>
      <c r="AX1" s="4" t="s">
        <v>0</v>
      </c>
      <c r="AY1" s="4" t="s">
        <v>0</v>
      </c>
      <c r="AZ1" s="4" t="s">
        <v>0</v>
      </c>
      <c r="BA1" s="4" t="s">
        <v>0</v>
      </c>
      <c r="BB1" s="4" t="s">
        <v>0</v>
      </c>
      <c r="BC1" s="4" t="s">
        <v>0</v>
      </c>
      <c r="BD1" s="4" t="s">
        <v>0</v>
      </c>
      <c r="BE1" s="4" t="s">
        <v>0</v>
      </c>
      <c r="BF1" s="4" t="s">
        <v>0</v>
      </c>
      <c r="BG1" s="4" t="s">
        <v>0</v>
      </c>
      <c r="BH1" s="4" t="s">
        <v>0</v>
      </c>
      <c r="BI1" s="4" t="s">
        <v>0</v>
      </c>
      <c r="BJ1" s="4" t="s">
        <v>0</v>
      </c>
      <c r="BK1" s="4" t="s">
        <v>0</v>
      </c>
      <c r="BL1" s="4" t="s">
        <v>0</v>
      </c>
      <c r="BM1" s="4" t="s">
        <v>0</v>
      </c>
      <c r="BN1" s="4" t="s">
        <v>0</v>
      </c>
      <c r="BO1" s="4" t="s">
        <v>0</v>
      </c>
      <c r="BP1" s="4" t="s">
        <v>0</v>
      </c>
      <c r="BQ1" s="4" t="s">
        <v>0</v>
      </c>
      <c r="BR1" s="4" t="s">
        <v>0</v>
      </c>
      <c r="BS1" s="4" t="s">
        <v>0</v>
      </c>
      <c r="BT1" s="4" t="s">
        <v>0</v>
      </c>
      <c r="BU1" s="4" t="s">
        <v>0</v>
      </c>
      <c r="BV1" s="4" t="s">
        <v>0</v>
      </c>
      <c r="BW1" s="4" t="s">
        <v>0</v>
      </c>
      <c r="BX1" s="4" t="s">
        <v>0</v>
      </c>
      <c r="BY1" s="4" t="s">
        <v>0</v>
      </c>
      <c r="BZ1" s="4" t="s">
        <v>0</v>
      </c>
      <c r="CA1" s="4" t="s">
        <v>0</v>
      </c>
      <c r="CB1" s="4" t="s">
        <v>0</v>
      </c>
      <c r="CC1" s="4" t="s">
        <v>0</v>
      </c>
      <c r="CD1" s="4" t="s">
        <v>0</v>
      </c>
      <c r="CE1" s="4" t="s">
        <v>0</v>
      </c>
      <c r="CF1" s="4" t="s">
        <v>0</v>
      </c>
      <c r="CG1" s="4" t="s">
        <v>0</v>
      </c>
      <c r="CH1" s="4" t="s">
        <v>0</v>
      </c>
      <c r="CI1" s="4" t="s">
        <v>0</v>
      </c>
      <c r="CJ1" s="4" t="s">
        <v>0</v>
      </c>
      <c r="CK1" s="4" t="s">
        <v>0</v>
      </c>
      <c r="CL1" s="4" t="s">
        <v>0</v>
      </c>
      <c r="CM1" s="4" t="s">
        <v>0</v>
      </c>
      <c r="CN1" s="4" t="s">
        <v>0</v>
      </c>
      <c r="CO1" s="4" t="s">
        <v>0</v>
      </c>
      <c r="CP1" s="4" t="s">
        <v>0</v>
      </c>
      <c r="CQ1" s="4" t="s">
        <v>0</v>
      </c>
      <c r="CR1" s="4" t="s">
        <v>0</v>
      </c>
      <c r="CS1" s="4" t="s">
        <v>0</v>
      </c>
      <c r="CT1" s="4"/>
      <c r="CU1" s="4" t="s">
        <v>0</v>
      </c>
      <c r="CV1" s="4" t="s">
        <v>0</v>
      </c>
      <c r="CW1" s="4" t="s">
        <v>0</v>
      </c>
      <c r="CX1" s="4" t="s">
        <v>0</v>
      </c>
      <c r="CY1" s="4" t="s">
        <v>0</v>
      </c>
      <c r="CZ1" s="4" t="s">
        <v>0</v>
      </c>
      <c r="DA1" s="4" t="s">
        <v>0</v>
      </c>
      <c r="DB1" s="4" t="s">
        <v>0</v>
      </c>
      <c r="DC1" s="4" t="s">
        <v>0</v>
      </c>
      <c r="DD1" s="4" t="s">
        <v>0</v>
      </c>
      <c r="DE1" s="4" t="s">
        <v>0</v>
      </c>
      <c r="DF1" s="4" t="s">
        <v>0</v>
      </c>
      <c r="DG1" s="4" t="s">
        <v>0</v>
      </c>
      <c r="DH1" s="4" t="s">
        <v>0</v>
      </c>
      <c r="DI1" s="4" t="s">
        <v>0</v>
      </c>
      <c r="DJ1" s="4" t="s">
        <v>0</v>
      </c>
      <c r="DK1" s="4" t="s">
        <v>0</v>
      </c>
      <c r="DL1" s="4" t="s">
        <v>0</v>
      </c>
      <c r="DM1" s="4" t="s">
        <v>0</v>
      </c>
      <c r="DN1" s="4" t="s">
        <v>0</v>
      </c>
      <c r="DO1" s="4" t="s">
        <v>0</v>
      </c>
      <c r="DP1" s="4" t="s">
        <v>0</v>
      </c>
      <c r="DQ1" s="4" t="s">
        <v>0</v>
      </c>
      <c r="DR1" s="4" t="s">
        <v>0</v>
      </c>
      <c r="DS1" s="4" t="s">
        <v>0</v>
      </c>
      <c r="DT1" s="4" t="s">
        <v>0</v>
      </c>
      <c r="DU1" s="4" t="s">
        <v>0</v>
      </c>
      <c r="DV1" s="4" t="s">
        <v>0</v>
      </c>
      <c r="DW1" s="4" t="s">
        <v>0</v>
      </c>
      <c r="DX1" s="4" t="s">
        <v>0</v>
      </c>
      <c r="DY1" s="4" t="s">
        <v>0</v>
      </c>
      <c r="DZ1" s="4" t="s">
        <v>0</v>
      </c>
      <c r="EA1" s="4" t="s">
        <v>0</v>
      </c>
      <c r="EB1" s="4" t="s">
        <v>0</v>
      </c>
      <c r="EC1" s="4" t="s">
        <v>0</v>
      </c>
      <c r="ED1" s="4" t="s">
        <v>0</v>
      </c>
      <c r="EE1" s="4" t="s">
        <v>0</v>
      </c>
      <c r="EF1" s="4" t="s">
        <v>0</v>
      </c>
      <c r="EG1" s="4" t="s">
        <v>0</v>
      </c>
      <c r="EH1" s="4" t="s">
        <v>0</v>
      </c>
      <c r="EI1" s="4" t="s">
        <v>0</v>
      </c>
      <c r="EJ1" s="4" t="s">
        <v>0</v>
      </c>
      <c r="EK1" s="4" t="s">
        <v>0</v>
      </c>
      <c r="EL1" s="4" t="s">
        <v>0</v>
      </c>
      <c r="EM1" s="4" t="s">
        <v>0</v>
      </c>
      <c r="EN1" s="4" t="s">
        <v>0</v>
      </c>
      <c r="EO1" s="5" t="s">
        <v>1</v>
      </c>
      <c r="EP1" s="5" t="s">
        <v>1</v>
      </c>
      <c r="EQ1" s="5" t="s">
        <v>1</v>
      </c>
      <c r="ER1" s="5" t="s">
        <v>1</v>
      </c>
      <c r="ES1" s="5" t="s">
        <v>1</v>
      </c>
      <c r="ET1" s="5" t="s">
        <v>1</v>
      </c>
      <c r="EU1" s="5" t="s">
        <v>1</v>
      </c>
      <c r="EV1" s="5" t="s">
        <v>1</v>
      </c>
      <c r="EW1" s="5" t="s">
        <v>1</v>
      </c>
      <c r="EX1" s="5" t="s">
        <v>1</v>
      </c>
      <c r="EY1" s="5" t="s">
        <v>1</v>
      </c>
      <c r="EZ1" s="5" t="s">
        <v>1</v>
      </c>
      <c r="FA1" s="5" t="s">
        <v>1</v>
      </c>
      <c r="FB1" s="5" t="s">
        <v>1</v>
      </c>
      <c r="FC1" s="5" t="s">
        <v>1</v>
      </c>
      <c r="FD1" s="5" t="s">
        <v>1</v>
      </c>
      <c r="FE1" s="5" t="s">
        <v>1</v>
      </c>
      <c r="FF1" s="5" t="s">
        <v>1</v>
      </c>
      <c r="FG1" s="5" t="s">
        <v>1</v>
      </c>
      <c r="FH1" s="5" t="s">
        <v>1</v>
      </c>
      <c r="FI1" s="5" t="s">
        <v>1</v>
      </c>
      <c r="FJ1" s="5" t="s">
        <v>1</v>
      </c>
      <c r="FK1" s="5" t="s">
        <v>1</v>
      </c>
      <c r="FL1" s="5" t="s">
        <v>1</v>
      </c>
      <c r="FM1" s="5" t="s">
        <v>1</v>
      </c>
      <c r="FN1" s="5" t="s">
        <v>1</v>
      </c>
      <c r="FO1" s="5" t="s">
        <v>1</v>
      </c>
      <c r="FP1" s="5" t="s">
        <v>1</v>
      </c>
      <c r="FQ1" s="5" t="s">
        <v>1</v>
      </c>
      <c r="FR1" s="5" t="s">
        <v>1</v>
      </c>
      <c r="FS1" s="5" t="s">
        <v>1</v>
      </c>
      <c r="FT1" s="5" t="s">
        <v>1</v>
      </c>
      <c r="FU1" s="5" t="s">
        <v>1</v>
      </c>
      <c r="FV1" s="5" t="s">
        <v>1</v>
      </c>
      <c r="FW1" s="5" t="s">
        <v>1</v>
      </c>
      <c r="FX1" s="5" t="s">
        <v>1</v>
      </c>
      <c r="FY1" s="5" t="s">
        <v>1</v>
      </c>
      <c r="FZ1" s="5" t="s">
        <v>1</v>
      </c>
      <c r="GA1" s="5" t="s">
        <v>1</v>
      </c>
      <c r="GB1" s="5" t="s">
        <v>1</v>
      </c>
      <c r="GC1" s="5" t="s">
        <v>1</v>
      </c>
      <c r="GD1" s="5" t="s">
        <v>1</v>
      </c>
      <c r="GE1" s="5" t="s">
        <v>1</v>
      </c>
      <c r="GF1" s="5" t="s">
        <v>1</v>
      </c>
      <c r="GG1" s="5" t="s">
        <v>1</v>
      </c>
      <c r="GH1" s="5" t="s">
        <v>1</v>
      </c>
      <c r="GI1" s="5" t="s">
        <v>1</v>
      </c>
      <c r="GJ1" s="5" t="s">
        <v>1</v>
      </c>
      <c r="GK1" s="5" t="s">
        <v>1</v>
      </c>
      <c r="GL1" s="5" t="s">
        <v>1</v>
      </c>
      <c r="GM1" s="5" t="s">
        <v>1</v>
      </c>
      <c r="GN1" s="5" t="s">
        <v>1</v>
      </c>
      <c r="GO1" s="5" t="s">
        <v>1</v>
      </c>
      <c r="GP1" s="5" t="s">
        <v>1</v>
      </c>
      <c r="GQ1" s="5" t="s">
        <v>1</v>
      </c>
      <c r="GR1" s="5" t="s">
        <v>1</v>
      </c>
      <c r="GS1" s="5" t="s">
        <v>1</v>
      </c>
      <c r="GT1" s="5" t="s">
        <v>1</v>
      </c>
      <c r="GU1" s="5" t="s">
        <v>1</v>
      </c>
      <c r="GV1" s="5" t="s">
        <v>1</v>
      </c>
      <c r="GW1" s="5" t="s">
        <v>1</v>
      </c>
      <c r="GX1" s="5" t="s">
        <v>1</v>
      </c>
      <c r="GY1" s="5" t="s">
        <v>1</v>
      </c>
      <c r="GZ1" s="5" t="s">
        <v>1</v>
      </c>
      <c r="HA1" s="5" t="s">
        <v>1</v>
      </c>
      <c r="HB1" s="5" t="s">
        <v>1</v>
      </c>
      <c r="HC1" s="5" t="s">
        <v>1</v>
      </c>
      <c r="HD1" s="5" t="s">
        <v>1</v>
      </c>
      <c r="HE1" s="5" t="s">
        <v>1</v>
      </c>
      <c r="HF1" s="5" t="s">
        <v>1</v>
      </c>
      <c r="HG1" s="5" t="s">
        <v>1</v>
      </c>
      <c r="HH1" s="5" t="s">
        <v>1</v>
      </c>
      <c r="HI1" s="5" t="s">
        <v>1</v>
      </c>
      <c r="HJ1" s="5" t="s">
        <v>1</v>
      </c>
      <c r="HK1" s="5" t="s">
        <v>1</v>
      </c>
      <c r="HL1" s="5" t="s">
        <v>1</v>
      </c>
      <c r="HM1" s="5" t="s">
        <v>1</v>
      </c>
      <c r="HN1" s="5" t="s">
        <v>1</v>
      </c>
      <c r="HO1" s="5" t="s">
        <v>1</v>
      </c>
      <c r="HP1" s="5" t="s">
        <v>1</v>
      </c>
      <c r="HQ1" s="5" t="s">
        <v>1</v>
      </c>
      <c r="HR1" s="5" t="s">
        <v>1</v>
      </c>
      <c r="HS1" s="5" t="s">
        <v>1</v>
      </c>
      <c r="HT1" s="5" t="s">
        <v>1</v>
      </c>
      <c r="HU1" s="5" t="s">
        <v>1</v>
      </c>
      <c r="HV1" s="5" t="s">
        <v>1</v>
      </c>
      <c r="HW1" s="5" t="s">
        <v>1</v>
      </c>
      <c r="HX1" s="5" t="s">
        <v>1</v>
      </c>
      <c r="HY1" s="5" t="s">
        <v>1</v>
      </c>
      <c r="HZ1" s="5" t="s">
        <v>1</v>
      </c>
      <c r="IA1" s="5" t="s">
        <v>1</v>
      </c>
      <c r="IB1" s="5" t="s">
        <v>1</v>
      </c>
      <c r="IC1" s="5" t="s">
        <v>1</v>
      </c>
      <c r="ID1" s="5" t="s">
        <v>1</v>
      </c>
      <c r="IE1" s="5" t="s">
        <v>1</v>
      </c>
      <c r="IF1" s="5" t="s">
        <v>1</v>
      </c>
      <c r="IG1" s="5" t="s">
        <v>1</v>
      </c>
      <c r="IH1" s="5" t="s">
        <v>1</v>
      </c>
      <c r="II1" s="5" t="s">
        <v>1</v>
      </c>
      <c r="IJ1" s="5" t="s">
        <v>1</v>
      </c>
      <c r="IK1" s="5" t="s">
        <v>1</v>
      </c>
      <c r="IL1" s="5" t="s">
        <v>1</v>
      </c>
      <c r="IM1" s="5" t="s">
        <v>1</v>
      </c>
      <c r="IN1" s="5" t="s">
        <v>1</v>
      </c>
      <c r="IO1" s="5" t="s">
        <v>1</v>
      </c>
      <c r="IP1" s="5" t="s">
        <v>1</v>
      </c>
      <c r="IQ1" s="5" t="s">
        <v>1</v>
      </c>
      <c r="IR1" s="5" t="s">
        <v>1</v>
      </c>
      <c r="IS1" s="5" t="s">
        <v>1</v>
      </c>
      <c r="IT1" s="5" t="s">
        <v>1</v>
      </c>
      <c r="IU1" s="5" t="s">
        <v>1</v>
      </c>
      <c r="IV1" s="5" t="s">
        <v>1</v>
      </c>
      <c r="IW1" s="5" t="s">
        <v>1</v>
      </c>
      <c r="IX1" s="5" t="s">
        <v>1</v>
      </c>
      <c r="IY1" s="5" t="s">
        <v>1</v>
      </c>
      <c r="IZ1" s="5" t="s">
        <v>1</v>
      </c>
      <c r="JA1" s="5" t="s">
        <v>1</v>
      </c>
      <c r="JB1" s="5" t="s">
        <v>1</v>
      </c>
      <c r="JC1" s="5" t="s">
        <v>1</v>
      </c>
      <c r="JD1" s="5" t="s">
        <v>1</v>
      </c>
      <c r="JE1" s="5" t="s">
        <v>1</v>
      </c>
      <c r="JF1" s="5" t="s">
        <v>1</v>
      </c>
      <c r="JG1" s="5" t="s">
        <v>1</v>
      </c>
      <c r="JH1" s="5" t="s">
        <v>1</v>
      </c>
      <c r="JI1" s="5" t="s">
        <v>1</v>
      </c>
      <c r="JJ1" s="5" t="s">
        <v>1</v>
      </c>
      <c r="JK1" s="5" t="s">
        <v>1</v>
      </c>
      <c r="JL1" s="5" t="s">
        <v>1</v>
      </c>
      <c r="JM1" s="5" t="s">
        <v>1</v>
      </c>
      <c r="JN1" s="5" t="s">
        <v>1</v>
      </c>
      <c r="JO1" s="5" t="s">
        <v>1</v>
      </c>
      <c r="JP1" s="5" t="s">
        <v>1</v>
      </c>
      <c r="JQ1" s="5" t="s">
        <v>1</v>
      </c>
      <c r="JR1" s="5" t="s">
        <v>1</v>
      </c>
      <c r="JS1" s="5"/>
      <c r="JU1" t="s">
        <v>2</v>
      </c>
    </row>
    <row r="2" spans="1:281" s="18" customFormat="1" ht="45" x14ac:dyDescent="0.25">
      <c r="A2" s="9" t="s">
        <v>138</v>
      </c>
      <c r="B2" s="10" t="s">
        <v>139</v>
      </c>
      <c r="C2" s="10" t="s">
        <v>140</v>
      </c>
      <c r="D2" s="10" t="s">
        <v>141</v>
      </c>
      <c r="E2" s="11" t="s">
        <v>142</v>
      </c>
      <c r="F2" s="12" t="s">
        <v>143</v>
      </c>
      <c r="G2" s="13" t="s">
        <v>144</v>
      </c>
      <c r="H2" s="14" t="s">
        <v>145</v>
      </c>
      <c r="I2" s="14" t="s">
        <v>146</v>
      </c>
      <c r="J2" s="15" t="s">
        <v>147</v>
      </c>
      <c r="K2" s="15" t="s">
        <v>148</v>
      </c>
      <c r="L2" s="15" t="s">
        <v>149</v>
      </c>
      <c r="M2" s="15" t="s">
        <v>150</v>
      </c>
      <c r="N2" s="15" t="s">
        <v>151</v>
      </c>
      <c r="O2" s="15" t="s">
        <v>152</v>
      </c>
      <c r="P2" s="15" t="s">
        <v>153</v>
      </c>
      <c r="Q2" s="15" t="s">
        <v>154</v>
      </c>
      <c r="R2" s="15" t="s">
        <v>155</v>
      </c>
      <c r="S2" s="15" t="s">
        <v>156</v>
      </c>
      <c r="T2" s="15" t="s">
        <v>157</v>
      </c>
      <c r="U2" s="15" t="s">
        <v>158</v>
      </c>
      <c r="V2" s="15" t="s">
        <v>159</v>
      </c>
      <c r="W2" s="15" t="s">
        <v>160</v>
      </c>
      <c r="X2" s="15" t="s">
        <v>161</v>
      </c>
      <c r="Y2" s="15" t="s">
        <v>162</v>
      </c>
      <c r="Z2" s="15" t="s">
        <v>163</v>
      </c>
      <c r="AA2" s="15" t="s">
        <v>164</v>
      </c>
      <c r="AB2" s="15" t="s">
        <v>165</v>
      </c>
      <c r="AC2" s="15" t="s">
        <v>166</v>
      </c>
      <c r="AD2" s="15" t="s">
        <v>167</v>
      </c>
      <c r="AE2" s="15" t="s">
        <v>168</v>
      </c>
      <c r="AF2" s="15" t="s">
        <v>169</v>
      </c>
      <c r="AG2" s="15" t="s">
        <v>170</v>
      </c>
      <c r="AH2" s="15" t="s">
        <v>171</v>
      </c>
      <c r="AI2" s="15" t="s">
        <v>172</v>
      </c>
      <c r="AJ2" s="15" t="s">
        <v>173</v>
      </c>
      <c r="AK2" s="15" t="s">
        <v>174</v>
      </c>
      <c r="AL2" s="15" t="s">
        <v>175</v>
      </c>
      <c r="AM2" s="15" t="s">
        <v>176</v>
      </c>
      <c r="AN2" s="15" t="s">
        <v>177</v>
      </c>
      <c r="AO2" s="15" t="s">
        <v>178</v>
      </c>
      <c r="AP2" s="15" t="s">
        <v>179</v>
      </c>
      <c r="AQ2" s="15" t="s">
        <v>180</v>
      </c>
      <c r="AR2" s="15" t="s">
        <v>181</v>
      </c>
      <c r="AS2" s="15" t="s">
        <v>182</v>
      </c>
      <c r="AT2" s="15" t="s">
        <v>183</v>
      </c>
      <c r="AU2" s="15" t="s">
        <v>184</v>
      </c>
      <c r="AV2" s="15" t="s">
        <v>185</v>
      </c>
      <c r="AW2" s="15" t="s">
        <v>186</v>
      </c>
      <c r="AX2" s="15" t="s">
        <v>187</v>
      </c>
      <c r="AY2" s="15" t="s">
        <v>188</v>
      </c>
      <c r="AZ2" s="15" t="s">
        <v>189</v>
      </c>
      <c r="BA2" s="15" t="s">
        <v>190</v>
      </c>
      <c r="BB2" s="15" t="s">
        <v>191</v>
      </c>
      <c r="BC2" s="15" t="s">
        <v>192</v>
      </c>
      <c r="BD2" s="15" t="s">
        <v>193</v>
      </c>
      <c r="BE2" s="15" t="s">
        <v>194</v>
      </c>
      <c r="BF2" s="15" t="s">
        <v>195</v>
      </c>
      <c r="BG2" s="15" t="s">
        <v>196</v>
      </c>
      <c r="BH2" s="15" t="s">
        <v>197</v>
      </c>
      <c r="BI2" s="15" t="s">
        <v>198</v>
      </c>
      <c r="BJ2" s="15" t="s">
        <v>199</v>
      </c>
      <c r="BK2" s="15" t="s">
        <v>200</v>
      </c>
      <c r="BL2" s="15" t="s">
        <v>201</v>
      </c>
      <c r="BM2" s="15" t="s">
        <v>202</v>
      </c>
      <c r="BN2" s="15" t="s">
        <v>203</v>
      </c>
      <c r="BO2" s="15" t="s">
        <v>204</v>
      </c>
      <c r="BP2" s="15" t="s">
        <v>205</v>
      </c>
      <c r="BQ2" s="15" t="s">
        <v>206</v>
      </c>
      <c r="BR2" s="15" t="s">
        <v>207</v>
      </c>
      <c r="BS2" s="15" t="s">
        <v>208</v>
      </c>
      <c r="BT2" s="15" t="s">
        <v>209</v>
      </c>
      <c r="BU2" s="15" t="s">
        <v>210</v>
      </c>
      <c r="BV2" s="15" t="s">
        <v>211</v>
      </c>
      <c r="BW2" s="15">
        <v>501</v>
      </c>
      <c r="BX2" s="15" t="s">
        <v>212</v>
      </c>
      <c r="BY2" s="15" t="s">
        <v>213</v>
      </c>
      <c r="BZ2" s="15" t="s">
        <v>214</v>
      </c>
      <c r="CA2" s="15" t="s">
        <v>215</v>
      </c>
      <c r="CB2" s="15" t="s">
        <v>216</v>
      </c>
      <c r="CC2" s="15" t="s">
        <v>217</v>
      </c>
      <c r="CD2" s="15" t="s">
        <v>218</v>
      </c>
      <c r="CE2" s="15" t="s">
        <v>219</v>
      </c>
      <c r="CF2" s="15" t="s">
        <v>220</v>
      </c>
      <c r="CG2" s="15" t="s">
        <v>221</v>
      </c>
      <c r="CH2" s="15" t="s">
        <v>222</v>
      </c>
      <c r="CI2" s="15" t="s">
        <v>223</v>
      </c>
      <c r="CJ2" s="15" t="s">
        <v>224</v>
      </c>
      <c r="CK2" s="15" t="s">
        <v>225</v>
      </c>
      <c r="CL2" s="15" t="s">
        <v>226</v>
      </c>
      <c r="CM2" s="15" t="s">
        <v>227</v>
      </c>
      <c r="CN2" s="15" t="s">
        <v>228</v>
      </c>
      <c r="CO2" s="15" t="s">
        <v>229</v>
      </c>
      <c r="CP2" s="15" t="s">
        <v>230</v>
      </c>
      <c r="CQ2" s="15" t="s">
        <v>231</v>
      </c>
      <c r="CR2" s="15" t="s">
        <v>232</v>
      </c>
      <c r="CS2" s="15" t="s">
        <v>233</v>
      </c>
      <c r="CT2" s="15" t="s">
        <v>234</v>
      </c>
      <c r="CU2" s="15" t="s">
        <v>235</v>
      </c>
      <c r="CV2" s="15" t="s">
        <v>236</v>
      </c>
      <c r="CW2" s="15" t="s">
        <v>237</v>
      </c>
      <c r="CX2" s="15" t="s">
        <v>238</v>
      </c>
      <c r="CY2" s="15" t="s">
        <v>239</v>
      </c>
      <c r="CZ2" s="15" t="s">
        <v>240</v>
      </c>
      <c r="DA2" s="15" t="s">
        <v>241</v>
      </c>
      <c r="DB2" s="15" t="s">
        <v>242</v>
      </c>
      <c r="DC2" s="15" t="s">
        <v>243</v>
      </c>
      <c r="DD2" s="15" t="s">
        <v>244</v>
      </c>
      <c r="DE2" s="15" t="s">
        <v>245</v>
      </c>
      <c r="DF2" s="15" t="s">
        <v>246</v>
      </c>
      <c r="DG2" s="15" t="s">
        <v>247</v>
      </c>
      <c r="DH2" s="15" t="s">
        <v>248</v>
      </c>
      <c r="DI2" s="15" t="s">
        <v>249</v>
      </c>
      <c r="DJ2" s="15" t="s">
        <v>250</v>
      </c>
      <c r="DK2" s="15" t="s">
        <v>251</v>
      </c>
      <c r="DL2" s="15" t="s">
        <v>252</v>
      </c>
      <c r="DM2" s="15" t="s">
        <v>253</v>
      </c>
      <c r="DN2" s="15" t="s">
        <v>254</v>
      </c>
      <c r="DO2" s="15" t="s">
        <v>255</v>
      </c>
      <c r="DP2" s="15" t="s">
        <v>256</v>
      </c>
      <c r="DQ2" s="15" t="s">
        <v>257</v>
      </c>
      <c r="DR2" s="15" t="s">
        <v>258</v>
      </c>
      <c r="DS2" s="15" t="s">
        <v>259</v>
      </c>
      <c r="DT2" s="15" t="s">
        <v>260</v>
      </c>
      <c r="DU2" s="15" t="s">
        <v>261</v>
      </c>
      <c r="DV2" s="15" t="s">
        <v>262</v>
      </c>
      <c r="DW2" s="15" t="s">
        <v>263</v>
      </c>
      <c r="DX2" s="15" t="s">
        <v>264</v>
      </c>
      <c r="DY2" s="15" t="s">
        <v>265</v>
      </c>
      <c r="DZ2" s="15" t="s">
        <v>266</v>
      </c>
      <c r="EA2" s="15" t="s">
        <v>267</v>
      </c>
      <c r="EB2" s="15" t="s">
        <v>268</v>
      </c>
      <c r="EC2" s="15" t="s">
        <v>269</v>
      </c>
      <c r="ED2" s="15" t="s">
        <v>270</v>
      </c>
      <c r="EE2" s="15" t="s">
        <v>271</v>
      </c>
      <c r="EF2" s="15" t="s">
        <v>272</v>
      </c>
      <c r="EG2" s="15" t="s">
        <v>273</v>
      </c>
      <c r="EH2" s="15" t="s">
        <v>274</v>
      </c>
      <c r="EI2" s="15" t="s">
        <v>275</v>
      </c>
      <c r="EJ2" s="15" t="s">
        <v>276</v>
      </c>
      <c r="EK2" s="15" t="s">
        <v>277</v>
      </c>
      <c r="EL2" s="15" t="s">
        <v>278</v>
      </c>
      <c r="EM2" s="15" t="s">
        <v>279</v>
      </c>
      <c r="EN2" s="16" t="s">
        <v>280</v>
      </c>
      <c r="EO2" s="15" t="s">
        <v>147</v>
      </c>
      <c r="EP2" s="15" t="s">
        <v>148</v>
      </c>
      <c r="EQ2" s="15" t="s">
        <v>149</v>
      </c>
      <c r="ER2" s="15" t="s">
        <v>150</v>
      </c>
      <c r="ES2" s="15" t="s">
        <v>151</v>
      </c>
      <c r="ET2" s="15" t="s">
        <v>152</v>
      </c>
      <c r="EU2" s="15" t="s">
        <v>153</v>
      </c>
      <c r="EV2" s="15" t="s">
        <v>154</v>
      </c>
      <c r="EW2" s="15" t="s">
        <v>155</v>
      </c>
      <c r="EX2" s="15" t="s">
        <v>156</v>
      </c>
      <c r="EY2" s="15" t="s">
        <v>157</v>
      </c>
      <c r="EZ2" s="15" t="s">
        <v>158</v>
      </c>
      <c r="FA2" s="15" t="s">
        <v>159</v>
      </c>
      <c r="FB2" s="15" t="s">
        <v>160</v>
      </c>
      <c r="FC2" s="15" t="s">
        <v>161</v>
      </c>
      <c r="FD2" s="15" t="s">
        <v>162</v>
      </c>
      <c r="FE2" s="15" t="s">
        <v>163</v>
      </c>
      <c r="FF2" s="15" t="s">
        <v>164</v>
      </c>
      <c r="FG2" s="15" t="s">
        <v>165</v>
      </c>
      <c r="FH2" s="15" t="s">
        <v>166</v>
      </c>
      <c r="FI2" s="15" t="s">
        <v>167</v>
      </c>
      <c r="FJ2" s="15" t="s">
        <v>168</v>
      </c>
      <c r="FK2" s="15" t="s">
        <v>169</v>
      </c>
      <c r="FL2" s="15" t="s">
        <v>170</v>
      </c>
      <c r="FM2" s="15" t="s">
        <v>171</v>
      </c>
      <c r="FN2" s="15" t="s">
        <v>172</v>
      </c>
      <c r="FO2" s="15" t="s">
        <v>173</v>
      </c>
      <c r="FP2" s="15" t="s">
        <v>174</v>
      </c>
      <c r="FQ2" s="15" t="s">
        <v>175</v>
      </c>
      <c r="FR2" s="15" t="s">
        <v>176</v>
      </c>
      <c r="FS2" s="15" t="s">
        <v>177</v>
      </c>
      <c r="FT2" s="15" t="s">
        <v>178</v>
      </c>
      <c r="FU2" s="15" t="s">
        <v>179</v>
      </c>
      <c r="FV2" s="15" t="s">
        <v>180</v>
      </c>
      <c r="FW2" s="15" t="s">
        <v>181</v>
      </c>
      <c r="FX2" s="15" t="s">
        <v>182</v>
      </c>
      <c r="FY2" s="15" t="s">
        <v>183</v>
      </c>
      <c r="FZ2" s="15" t="s">
        <v>184</v>
      </c>
      <c r="GA2" s="15" t="s">
        <v>185</v>
      </c>
      <c r="GB2" s="15" t="s">
        <v>186</v>
      </c>
      <c r="GC2" s="15" t="s">
        <v>187</v>
      </c>
      <c r="GD2" s="15" t="s">
        <v>188</v>
      </c>
      <c r="GE2" s="15" t="s">
        <v>189</v>
      </c>
      <c r="GF2" s="15" t="s">
        <v>190</v>
      </c>
      <c r="GG2" s="15" t="s">
        <v>191</v>
      </c>
      <c r="GH2" s="15" t="s">
        <v>192</v>
      </c>
      <c r="GI2" s="15" t="s">
        <v>193</v>
      </c>
      <c r="GJ2" s="15" t="s">
        <v>194</v>
      </c>
      <c r="GK2" s="15" t="s">
        <v>195</v>
      </c>
      <c r="GL2" s="15" t="s">
        <v>196</v>
      </c>
      <c r="GM2" s="15" t="s">
        <v>197</v>
      </c>
      <c r="GN2" s="15" t="s">
        <v>198</v>
      </c>
      <c r="GO2" s="15" t="s">
        <v>199</v>
      </c>
      <c r="GP2" s="15" t="s">
        <v>200</v>
      </c>
      <c r="GQ2" s="15" t="s">
        <v>201</v>
      </c>
      <c r="GR2" s="15" t="s">
        <v>202</v>
      </c>
      <c r="GS2" s="15" t="s">
        <v>203</v>
      </c>
      <c r="GT2" s="15" t="s">
        <v>204</v>
      </c>
      <c r="GU2" s="15" t="s">
        <v>205</v>
      </c>
      <c r="GV2" s="15" t="s">
        <v>206</v>
      </c>
      <c r="GW2" s="15" t="s">
        <v>207</v>
      </c>
      <c r="GX2" s="15" t="s">
        <v>208</v>
      </c>
      <c r="GY2" s="15" t="s">
        <v>209</v>
      </c>
      <c r="GZ2" s="15" t="s">
        <v>210</v>
      </c>
      <c r="HA2" s="15" t="s">
        <v>211</v>
      </c>
      <c r="HB2" s="15">
        <v>501</v>
      </c>
      <c r="HC2" s="15" t="s">
        <v>212</v>
      </c>
      <c r="HD2" s="15" t="s">
        <v>213</v>
      </c>
      <c r="HE2" s="15" t="s">
        <v>214</v>
      </c>
      <c r="HF2" s="15" t="s">
        <v>215</v>
      </c>
      <c r="HG2" s="15" t="s">
        <v>216</v>
      </c>
      <c r="HH2" s="15" t="s">
        <v>217</v>
      </c>
      <c r="HI2" s="15" t="s">
        <v>218</v>
      </c>
      <c r="HJ2" s="15" t="s">
        <v>219</v>
      </c>
      <c r="HK2" s="15" t="s">
        <v>220</v>
      </c>
      <c r="HL2" s="15" t="s">
        <v>221</v>
      </c>
      <c r="HM2" s="15" t="s">
        <v>222</v>
      </c>
      <c r="HN2" s="15" t="s">
        <v>223</v>
      </c>
      <c r="HO2" s="15" t="s">
        <v>224</v>
      </c>
      <c r="HP2" s="15" t="s">
        <v>225</v>
      </c>
      <c r="HQ2" s="15" t="s">
        <v>226</v>
      </c>
      <c r="HR2" s="15" t="s">
        <v>227</v>
      </c>
      <c r="HS2" s="15" t="s">
        <v>228</v>
      </c>
      <c r="HT2" s="15" t="s">
        <v>229</v>
      </c>
      <c r="HU2" s="15" t="s">
        <v>230</v>
      </c>
      <c r="HV2" s="15" t="s">
        <v>231</v>
      </c>
      <c r="HW2" s="15" t="s">
        <v>232</v>
      </c>
      <c r="HX2" s="15" t="s">
        <v>233</v>
      </c>
      <c r="HY2" s="15" t="s">
        <v>234</v>
      </c>
      <c r="HZ2" s="15" t="s">
        <v>235</v>
      </c>
      <c r="IA2" s="15" t="s">
        <v>236</v>
      </c>
      <c r="IB2" s="15" t="s">
        <v>237</v>
      </c>
      <c r="IC2" s="15" t="s">
        <v>238</v>
      </c>
      <c r="ID2" s="15" t="s">
        <v>239</v>
      </c>
      <c r="IE2" s="15" t="s">
        <v>240</v>
      </c>
      <c r="IF2" s="15" t="s">
        <v>241</v>
      </c>
      <c r="IG2" s="15" t="s">
        <v>242</v>
      </c>
      <c r="IH2" s="15" t="s">
        <v>243</v>
      </c>
      <c r="II2" s="15" t="s">
        <v>244</v>
      </c>
      <c r="IJ2" s="15" t="s">
        <v>245</v>
      </c>
      <c r="IK2" s="15" t="s">
        <v>246</v>
      </c>
      <c r="IL2" s="15" t="s">
        <v>247</v>
      </c>
      <c r="IM2" s="15" t="s">
        <v>248</v>
      </c>
      <c r="IN2" s="15" t="s">
        <v>249</v>
      </c>
      <c r="IO2" s="15" t="s">
        <v>250</v>
      </c>
      <c r="IP2" s="15" t="s">
        <v>251</v>
      </c>
      <c r="IQ2" s="15" t="s">
        <v>252</v>
      </c>
      <c r="IR2" s="15" t="s">
        <v>253</v>
      </c>
      <c r="IS2" s="15" t="s">
        <v>254</v>
      </c>
      <c r="IT2" s="15" t="s">
        <v>255</v>
      </c>
      <c r="IU2" s="15" t="s">
        <v>256</v>
      </c>
      <c r="IV2" s="15" t="s">
        <v>257</v>
      </c>
      <c r="IW2" s="15" t="s">
        <v>258</v>
      </c>
      <c r="IX2" s="15" t="s">
        <v>259</v>
      </c>
      <c r="IY2" s="15" t="s">
        <v>260</v>
      </c>
      <c r="IZ2" s="15" t="s">
        <v>261</v>
      </c>
      <c r="JA2" s="15" t="s">
        <v>262</v>
      </c>
      <c r="JB2" s="15" t="s">
        <v>263</v>
      </c>
      <c r="JC2" s="15" t="s">
        <v>264</v>
      </c>
      <c r="JD2" s="15" t="s">
        <v>265</v>
      </c>
      <c r="JE2" s="15" t="s">
        <v>266</v>
      </c>
      <c r="JF2" s="15" t="s">
        <v>267</v>
      </c>
      <c r="JG2" s="15" t="s">
        <v>268</v>
      </c>
      <c r="JH2" s="15" t="s">
        <v>269</v>
      </c>
      <c r="JI2" s="15" t="s">
        <v>270</v>
      </c>
      <c r="JJ2" s="15" t="s">
        <v>271</v>
      </c>
      <c r="JK2" s="15" t="s">
        <v>272</v>
      </c>
      <c r="JL2" s="15" t="s">
        <v>273</v>
      </c>
      <c r="JM2" s="15" t="s">
        <v>274</v>
      </c>
      <c r="JN2" s="15" t="s">
        <v>275</v>
      </c>
      <c r="JO2" s="15" t="s">
        <v>276</v>
      </c>
      <c r="JP2" s="15" t="s">
        <v>277</v>
      </c>
      <c r="JQ2" s="15" t="s">
        <v>278</v>
      </c>
      <c r="JR2" s="15" t="s">
        <v>279</v>
      </c>
      <c r="JS2" s="17">
        <f>+SUM(JS4:JS32)</f>
        <v>3028882.2006499995</v>
      </c>
      <c r="JU2" s="19" t="s">
        <v>2</v>
      </c>
    </row>
    <row r="3" spans="1:281" ht="46.5" customHeight="1" x14ac:dyDescent="0.25">
      <c r="A3" s="1"/>
      <c r="E3" s="2"/>
      <c r="H3" s="3"/>
      <c r="I3" s="3"/>
      <c r="J3" s="6" t="s">
        <v>3</v>
      </c>
      <c r="K3" s="6" t="s">
        <v>4</v>
      </c>
      <c r="L3" s="6" t="s">
        <v>5</v>
      </c>
      <c r="M3" s="6" t="s">
        <v>6</v>
      </c>
      <c r="N3" s="6" t="s">
        <v>7</v>
      </c>
      <c r="O3" s="6" t="s">
        <v>8</v>
      </c>
      <c r="P3" s="6" t="s">
        <v>9</v>
      </c>
      <c r="Q3" s="6" t="s">
        <v>10</v>
      </c>
      <c r="R3" s="6" t="s">
        <v>11</v>
      </c>
      <c r="S3" s="6" t="s">
        <v>12</v>
      </c>
      <c r="T3" s="6" t="s">
        <v>13</v>
      </c>
      <c r="U3" s="6" t="s">
        <v>14</v>
      </c>
      <c r="V3" s="6" t="s">
        <v>15</v>
      </c>
      <c r="W3" s="6" t="s">
        <v>16</v>
      </c>
      <c r="X3" s="6" t="s">
        <v>17</v>
      </c>
      <c r="Y3" s="6" t="s">
        <v>18</v>
      </c>
      <c r="Z3" s="6" t="s">
        <v>19</v>
      </c>
      <c r="AA3" s="6" t="s">
        <v>20</v>
      </c>
      <c r="AB3" s="6" t="s">
        <v>21</v>
      </c>
      <c r="AC3" s="6" t="s">
        <v>22</v>
      </c>
      <c r="AD3" s="6" t="s">
        <v>23</v>
      </c>
      <c r="AE3" s="6" t="s">
        <v>24</v>
      </c>
      <c r="AF3" s="6" t="s">
        <v>25</v>
      </c>
      <c r="AG3" s="6" t="s">
        <v>26</v>
      </c>
      <c r="AH3" s="6" t="s">
        <v>27</v>
      </c>
      <c r="AI3" s="6" t="s">
        <v>28</v>
      </c>
      <c r="AJ3" s="6" t="s">
        <v>29</v>
      </c>
      <c r="AK3" s="6" t="s">
        <v>30</v>
      </c>
      <c r="AL3" s="6" t="s">
        <v>31</v>
      </c>
      <c r="AM3" s="6" t="s">
        <v>32</v>
      </c>
      <c r="AN3" s="6" t="s">
        <v>33</v>
      </c>
      <c r="AO3" s="6" t="s">
        <v>34</v>
      </c>
      <c r="AP3" s="6" t="s">
        <v>35</v>
      </c>
      <c r="AQ3" s="6" t="s">
        <v>36</v>
      </c>
      <c r="AR3" s="6" t="s">
        <v>37</v>
      </c>
      <c r="AS3" s="6" t="s">
        <v>38</v>
      </c>
      <c r="AT3" s="6" t="s">
        <v>39</v>
      </c>
      <c r="AU3" s="6" t="s">
        <v>40</v>
      </c>
      <c r="AV3" s="6" t="s">
        <v>41</v>
      </c>
      <c r="AW3" s="6" t="s">
        <v>42</v>
      </c>
      <c r="AX3" s="6" t="s">
        <v>43</v>
      </c>
      <c r="AY3" s="6" t="s">
        <v>44</v>
      </c>
      <c r="AZ3" s="6" t="s">
        <v>45</v>
      </c>
      <c r="BA3" s="6" t="s">
        <v>46</v>
      </c>
      <c r="BB3" s="6" t="s">
        <v>47</v>
      </c>
      <c r="BC3" s="6" t="s">
        <v>48</v>
      </c>
      <c r="BD3" s="6" t="s">
        <v>49</v>
      </c>
      <c r="BE3" s="6" t="s">
        <v>50</v>
      </c>
      <c r="BF3" s="6" t="s">
        <v>51</v>
      </c>
      <c r="BG3" s="6" t="s">
        <v>52</v>
      </c>
      <c r="BH3" s="6" t="s">
        <v>53</v>
      </c>
      <c r="BI3" s="6" t="s">
        <v>54</v>
      </c>
      <c r="BJ3" s="6" t="s">
        <v>55</v>
      </c>
      <c r="BK3" s="6" t="s">
        <v>56</v>
      </c>
      <c r="BL3" s="6" t="s">
        <v>57</v>
      </c>
      <c r="BM3" s="6" t="s">
        <v>58</v>
      </c>
      <c r="BN3" s="6" t="s">
        <v>59</v>
      </c>
      <c r="BO3" s="6" t="s">
        <v>60</v>
      </c>
      <c r="BP3" s="6" t="s">
        <v>61</v>
      </c>
      <c r="BQ3" s="6" t="s">
        <v>62</v>
      </c>
      <c r="BR3" s="6" t="s">
        <v>63</v>
      </c>
      <c r="BS3" s="6" t="s">
        <v>64</v>
      </c>
      <c r="BT3" s="6" t="s">
        <v>65</v>
      </c>
      <c r="BU3" s="6" t="s">
        <v>66</v>
      </c>
      <c r="BV3" s="6" t="s">
        <v>67</v>
      </c>
      <c r="BW3" s="6" t="s">
        <v>68</v>
      </c>
      <c r="BX3" s="6" t="s">
        <v>69</v>
      </c>
      <c r="BY3" s="6" t="s">
        <v>70</v>
      </c>
      <c r="BZ3" s="6" t="s">
        <v>71</v>
      </c>
      <c r="CA3" s="6" t="s">
        <v>72</v>
      </c>
      <c r="CB3" s="6" t="s">
        <v>73</v>
      </c>
      <c r="CC3" s="6" t="s">
        <v>74</v>
      </c>
      <c r="CD3" s="6" t="s">
        <v>75</v>
      </c>
      <c r="CE3" s="6" t="s">
        <v>76</v>
      </c>
      <c r="CF3" s="6" t="s">
        <v>77</v>
      </c>
      <c r="CG3" s="6" t="s">
        <v>78</v>
      </c>
      <c r="CH3" s="6" t="s">
        <v>79</v>
      </c>
      <c r="CI3" s="6" t="s">
        <v>80</v>
      </c>
      <c r="CJ3" s="6" t="s">
        <v>81</v>
      </c>
      <c r="CK3" s="6" t="s">
        <v>82</v>
      </c>
      <c r="CL3" s="6" t="s">
        <v>83</v>
      </c>
      <c r="CM3" s="6" t="s">
        <v>84</v>
      </c>
      <c r="CN3" s="6" t="s">
        <v>85</v>
      </c>
      <c r="CO3" s="6" t="s">
        <v>86</v>
      </c>
      <c r="CP3" s="6" t="s">
        <v>87</v>
      </c>
      <c r="CQ3" s="6" t="s">
        <v>88</v>
      </c>
      <c r="CR3" s="6" t="s">
        <v>89</v>
      </c>
      <c r="CS3" s="6" t="s">
        <v>90</v>
      </c>
      <c r="CT3" s="6" t="s">
        <v>91</v>
      </c>
      <c r="CU3" s="6" t="s">
        <v>92</v>
      </c>
      <c r="CV3" s="6" t="s">
        <v>93</v>
      </c>
      <c r="CW3" s="6" t="s">
        <v>94</v>
      </c>
      <c r="CX3" s="6" t="s">
        <v>95</v>
      </c>
      <c r="CY3" s="6" t="s">
        <v>96</v>
      </c>
      <c r="CZ3" s="6" t="s">
        <v>97</v>
      </c>
      <c r="DA3" s="6" t="s">
        <v>98</v>
      </c>
      <c r="DB3" s="6" t="s">
        <v>99</v>
      </c>
      <c r="DC3" s="6" t="s">
        <v>100</v>
      </c>
      <c r="DD3" s="6" t="s">
        <v>101</v>
      </c>
      <c r="DE3" s="6" t="s">
        <v>102</v>
      </c>
      <c r="DF3" s="6" t="s">
        <v>103</v>
      </c>
      <c r="DG3" s="6" t="s">
        <v>104</v>
      </c>
      <c r="DH3" s="6" t="s">
        <v>105</v>
      </c>
      <c r="DI3" s="6" t="s">
        <v>106</v>
      </c>
      <c r="DJ3" s="6" t="s">
        <v>107</v>
      </c>
      <c r="DK3" s="6" t="s">
        <v>108</v>
      </c>
      <c r="DL3" s="6" t="s">
        <v>109</v>
      </c>
      <c r="DM3" s="6" t="s">
        <v>110</v>
      </c>
      <c r="DN3" s="6" t="s">
        <v>111</v>
      </c>
      <c r="DO3" s="6" t="s">
        <v>112</v>
      </c>
      <c r="DP3" s="6" t="s">
        <v>113</v>
      </c>
      <c r="DQ3" s="6" t="s">
        <v>114</v>
      </c>
      <c r="DR3" s="6" t="s">
        <v>115</v>
      </c>
      <c r="DS3" s="6" t="s">
        <v>116</v>
      </c>
      <c r="DT3" s="6" t="s">
        <v>117</v>
      </c>
      <c r="DU3" s="6" t="s">
        <v>118</v>
      </c>
      <c r="DV3" s="6" t="s">
        <v>119</v>
      </c>
      <c r="DW3" s="6" t="s">
        <v>120</v>
      </c>
      <c r="DX3" s="6" t="s">
        <v>121</v>
      </c>
      <c r="DY3" s="6" t="s">
        <v>122</v>
      </c>
      <c r="DZ3" s="6" t="s">
        <v>123</v>
      </c>
      <c r="EA3" s="6" t="s">
        <v>124</v>
      </c>
      <c r="EB3" s="6" t="s">
        <v>125</v>
      </c>
      <c r="EC3" s="6" t="s">
        <v>126</v>
      </c>
      <c r="ED3" s="6" t="s">
        <v>127</v>
      </c>
      <c r="EE3" s="6" t="s">
        <v>128</v>
      </c>
      <c r="EF3" s="6" t="s">
        <v>129</v>
      </c>
      <c r="EG3" s="6" t="s">
        <v>130</v>
      </c>
      <c r="EH3" s="6" t="s">
        <v>131</v>
      </c>
      <c r="EI3" s="6" t="s">
        <v>68</v>
      </c>
      <c r="EJ3" s="6" t="s">
        <v>132</v>
      </c>
      <c r="EK3" s="6" t="s">
        <v>133</v>
      </c>
      <c r="EL3" s="6" t="s">
        <v>134</v>
      </c>
      <c r="EM3" s="6" t="s">
        <v>135</v>
      </c>
      <c r="EN3" s="7" t="s">
        <v>136</v>
      </c>
      <c r="EO3" s="6" t="s">
        <v>3</v>
      </c>
      <c r="EP3" s="6" t="s">
        <v>4</v>
      </c>
      <c r="EQ3" s="6" t="s">
        <v>5</v>
      </c>
      <c r="ER3" s="6" t="s">
        <v>6</v>
      </c>
      <c r="ES3" s="6" t="s">
        <v>7</v>
      </c>
      <c r="ET3" s="6" t="s">
        <v>8</v>
      </c>
      <c r="EU3" s="6" t="s">
        <v>9</v>
      </c>
      <c r="EV3" s="6" t="s">
        <v>10</v>
      </c>
      <c r="EW3" s="6" t="s">
        <v>11</v>
      </c>
      <c r="EX3" s="6" t="s">
        <v>12</v>
      </c>
      <c r="EY3" s="6" t="s">
        <v>13</v>
      </c>
      <c r="EZ3" s="6" t="s">
        <v>14</v>
      </c>
      <c r="FA3" s="6" t="s">
        <v>15</v>
      </c>
      <c r="FB3" s="6" t="s">
        <v>16</v>
      </c>
      <c r="FC3" s="6" t="s">
        <v>17</v>
      </c>
      <c r="FD3" s="6" t="s">
        <v>18</v>
      </c>
      <c r="FE3" s="6" t="s">
        <v>19</v>
      </c>
      <c r="FF3" s="6" t="s">
        <v>20</v>
      </c>
      <c r="FG3" s="6" t="s">
        <v>21</v>
      </c>
      <c r="FH3" s="6" t="s">
        <v>22</v>
      </c>
      <c r="FI3" s="6" t="s">
        <v>23</v>
      </c>
      <c r="FJ3" s="6" t="s">
        <v>24</v>
      </c>
      <c r="FK3" s="6" t="s">
        <v>25</v>
      </c>
      <c r="FL3" s="6" t="s">
        <v>26</v>
      </c>
      <c r="FM3" s="6" t="s">
        <v>27</v>
      </c>
      <c r="FN3" s="6" t="s">
        <v>28</v>
      </c>
      <c r="FO3" s="6" t="s">
        <v>29</v>
      </c>
      <c r="FP3" s="6" t="s">
        <v>30</v>
      </c>
      <c r="FQ3" s="6" t="s">
        <v>31</v>
      </c>
      <c r="FR3" s="6" t="s">
        <v>32</v>
      </c>
      <c r="FS3" s="6" t="s">
        <v>33</v>
      </c>
      <c r="FT3" s="6" t="s">
        <v>34</v>
      </c>
      <c r="FU3" s="6" t="s">
        <v>35</v>
      </c>
      <c r="FV3" s="6" t="s">
        <v>36</v>
      </c>
      <c r="FW3" s="6" t="s">
        <v>37</v>
      </c>
      <c r="FX3" s="6" t="s">
        <v>38</v>
      </c>
      <c r="FY3" s="6" t="s">
        <v>39</v>
      </c>
      <c r="FZ3" s="6" t="s">
        <v>40</v>
      </c>
      <c r="GA3" s="6" t="s">
        <v>41</v>
      </c>
      <c r="GB3" s="6" t="s">
        <v>42</v>
      </c>
      <c r="GC3" s="6" t="s">
        <v>43</v>
      </c>
      <c r="GD3" s="6" t="s">
        <v>44</v>
      </c>
      <c r="GE3" s="6" t="s">
        <v>45</v>
      </c>
      <c r="GF3" s="6" t="s">
        <v>46</v>
      </c>
      <c r="GG3" s="6" t="s">
        <v>47</v>
      </c>
      <c r="GH3" s="6" t="s">
        <v>48</v>
      </c>
      <c r="GI3" s="6" t="s">
        <v>49</v>
      </c>
      <c r="GJ3" s="6" t="s">
        <v>50</v>
      </c>
      <c r="GK3" s="6" t="s">
        <v>51</v>
      </c>
      <c r="GL3" s="6" t="s">
        <v>52</v>
      </c>
      <c r="GM3" s="6" t="s">
        <v>53</v>
      </c>
      <c r="GN3" s="6" t="s">
        <v>54</v>
      </c>
      <c r="GO3" s="6" t="s">
        <v>55</v>
      </c>
      <c r="GP3" s="6" t="s">
        <v>56</v>
      </c>
      <c r="GQ3" s="6" t="s">
        <v>57</v>
      </c>
      <c r="GR3" s="6" t="s">
        <v>58</v>
      </c>
      <c r="GS3" s="6" t="s">
        <v>59</v>
      </c>
      <c r="GT3" s="6" t="s">
        <v>60</v>
      </c>
      <c r="GU3" s="6" t="s">
        <v>61</v>
      </c>
      <c r="GV3" s="6" t="s">
        <v>62</v>
      </c>
      <c r="GW3" s="6" t="s">
        <v>63</v>
      </c>
      <c r="GX3" s="6" t="s">
        <v>64</v>
      </c>
      <c r="GY3" s="6" t="s">
        <v>65</v>
      </c>
      <c r="GZ3" s="6" t="s">
        <v>66</v>
      </c>
      <c r="HA3" s="6" t="s">
        <v>67</v>
      </c>
      <c r="HB3" s="6" t="s">
        <v>68</v>
      </c>
      <c r="HC3" s="6" t="s">
        <v>69</v>
      </c>
      <c r="HD3" s="6" t="s">
        <v>70</v>
      </c>
      <c r="HE3" s="6" t="s">
        <v>71</v>
      </c>
      <c r="HF3" s="6" t="s">
        <v>72</v>
      </c>
      <c r="HG3" s="6" t="s">
        <v>73</v>
      </c>
      <c r="HH3" s="6" t="s">
        <v>74</v>
      </c>
      <c r="HI3" s="6" t="s">
        <v>75</v>
      </c>
      <c r="HJ3" s="6" t="s">
        <v>76</v>
      </c>
      <c r="HK3" s="6" t="s">
        <v>77</v>
      </c>
      <c r="HL3" s="6" t="s">
        <v>78</v>
      </c>
      <c r="HM3" s="6" t="s">
        <v>79</v>
      </c>
      <c r="HN3" s="6" t="s">
        <v>80</v>
      </c>
      <c r="HO3" s="6" t="s">
        <v>81</v>
      </c>
      <c r="HP3" s="6" t="s">
        <v>82</v>
      </c>
      <c r="HQ3" s="6" t="s">
        <v>83</v>
      </c>
      <c r="HR3" s="6" t="s">
        <v>84</v>
      </c>
      <c r="HS3" s="6" t="s">
        <v>85</v>
      </c>
      <c r="HT3" s="6" t="s">
        <v>86</v>
      </c>
      <c r="HU3" s="6" t="s">
        <v>87</v>
      </c>
      <c r="HV3" s="6" t="s">
        <v>88</v>
      </c>
      <c r="HW3" s="6" t="s">
        <v>89</v>
      </c>
      <c r="HX3" s="6" t="s">
        <v>90</v>
      </c>
      <c r="HY3" s="6" t="s">
        <v>91</v>
      </c>
      <c r="HZ3" s="6" t="s">
        <v>92</v>
      </c>
      <c r="IA3" s="6" t="s">
        <v>93</v>
      </c>
      <c r="IB3" s="6" t="s">
        <v>94</v>
      </c>
      <c r="IC3" s="6" t="s">
        <v>95</v>
      </c>
      <c r="ID3" s="6" t="s">
        <v>96</v>
      </c>
      <c r="IE3" s="6" t="s">
        <v>97</v>
      </c>
      <c r="IF3" s="6" t="s">
        <v>98</v>
      </c>
      <c r="IG3" s="6" t="s">
        <v>99</v>
      </c>
      <c r="IH3" s="6" t="s">
        <v>100</v>
      </c>
      <c r="II3" s="6" t="s">
        <v>101</v>
      </c>
      <c r="IJ3" s="6" t="s">
        <v>102</v>
      </c>
      <c r="IK3" s="6" t="s">
        <v>103</v>
      </c>
      <c r="IL3" s="6" t="s">
        <v>104</v>
      </c>
      <c r="IM3" s="6" t="s">
        <v>105</v>
      </c>
      <c r="IN3" s="6" t="s">
        <v>106</v>
      </c>
      <c r="IO3" s="6" t="s">
        <v>107</v>
      </c>
      <c r="IP3" s="6" t="s">
        <v>108</v>
      </c>
      <c r="IQ3" s="6" t="s">
        <v>109</v>
      </c>
      <c r="IR3" s="6" t="s">
        <v>110</v>
      </c>
      <c r="IS3" s="6" t="s">
        <v>111</v>
      </c>
      <c r="IT3" s="6" t="s">
        <v>112</v>
      </c>
      <c r="IU3" s="6" t="s">
        <v>113</v>
      </c>
      <c r="IV3" s="6" t="s">
        <v>114</v>
      </c>
      <c r="IW3" s="6" t="s">
        <v>115</v>
      </c>
      <c r="IX3" s="6" t="s">
        <v>116</v>
      </c>
      <c r="IY3" s="6" t="s">
        <v>117</v>
      </c>
      <c r="IZ3" s="6" t="s">
        <v>118</v>
      </c>
      <c r="JA3" s="6" t="s">
        <v>119</v>
      </c>
      <c r="JB3" s="6" t="s">
        <v>120</v>
      </c>
      <c r="JC3" s="6" t="s">
        <v>121</v>
      </c>
      <c r="JD3" s="6" t="s">
        <v>122</v>
      </c>
      <c r="JE3" s="6" t="s">
        <v>123</v>
      </c>
      <c r="JF3" s="6" t="s">
        <v>124</v>
      </c>
      <c r="JG3" s="6" t="s">
        <v>125</v>
      </c>
      <c r="JH3" s="6" t="s">
        <v>126</v>
      </c>
      <c r="JI3" s="6" t="s">
        <v>127</v>
      </c>
      <c r="JJ3" s="6" t="s">
        <v>128</v>
      </c>
      <c r="JK3" s="6" t="s">
        <v>129</v>
      </c>
      <c r="JL3" s="6" t="s">
        <v>130</v>
      </c>
      <c r="JM3" s="6" t="s">
        <v>131</v>
      </c>
      <c r="JN3" s="6" t="s">
        <v>68</v>
      </c>
      <c r="JO3" s="6" t="s">
        <v>132</v>
      </c>
      <c r="JP3" s="6" t="s">
        <v>133</v>
      </c>
      <c r="JQ3" s="6" t="s">
        <v>134</v>
      </c>
      <c r="JR3" s="6" t="s">
        <v>135</v>
      </c>
      <c r="JS3" s="8" t="s">
        <v>137</v>
      </c>
    </row>
    <row r="4" spans="1:281" x14ac:dyDescent="0.25">
      <c r="A4" s="20">
        <v>1</v>
      </c>
      <c r="B4" s="21" t="s">
        <v>281</v>
      </c>
      <c r="C4" s="21">
        <v>2023</v>
      </c>
      <c r="D4" s="21">
        <v>12</v>
      </c>
      <c r="E4" s="22">
        <v>3284683</v>
      </c>
      <c r="F4" s="21" t="s">
        <v>282</v>
      </c>
      <c r="G4" s="23">
        <v>6</v>
      </c>
      <c r="H4" s="24">
        <v>167.22200000000001</v>
      </c>
      <c r="I4" s="25">
        <f>+H4/G4</f>
        <v>27.870333333333335</v>
      </c>
      <c r="J4" s="26">
        <v>90</v>
      </c>
      <c r="K4" s="26">
        <v>138</v>
      </c>
      <c r="L4" s="26">
        <v>30</v>
      </c>
      <c r="M4" s="26">
        <v>150</v>
      </c>
      <c r="N4" s="26">
        <v>306</v>
      </c>
      <c r="O4" s="26">
        <v>30</v>
      </c>
      <c r="P4" s="26">
        <v>90</v>
      </c>
      <c r="Q4" s="26"/>
      <c r="R4" s="26">
        <v>138</v>
      </c>
      <c r="S4" s="26">
        <v>60</v>
      </c>
      <c r="T4" s="26">
        <v>150</v>
      </c>
      <c r="U4" s="26">
        <v>60</v>
      </c>
      <c r="V4" s="26">
        <v>30</v>
      </c>
      <c r="W4" s="26">
        <v>60</v>
      </c>
      <c r="X4" s="26">
        <v>60</v>
      </c>
      <c r="Y4" s="26">
        <v>42</v>
      </c>
      <c r="Z4" s="26">
        <v>132</v>
      </c>
      <c r="AA4" s="26">
        <v>114</v>
      </c>
      <c r="AB4" s="26"/>
      <c r="AC4" s="26">
        <v>240</v>
      </c>
      <c r="AD4" s="26">
        <v>60</v>
      </c>
      <c r="AE4" s="26"/>
      <c r="AF4" s="26">
        <v>48</v>
      </c>
      <c r="AG4" s="26">
        <v>60</v>
      </c>
      <c r="AH4" s="26">
        <v>120</v>
      </c>
      <c r="AI4" s="26">
        <v>66</v>
      </c>
      <c r="AJ4" s="26">
        <v>60</v>
      </c>
      <c r="AK4" s="26"/>
      <c r="AL4" s="26">
        <v>180</v>
      </c>
      <c r="AM4" s="26">
        <v>30</v>
      </c>
      <c r="AN4" s="26">
        <v>90</v>
      </c>
      <c r="AO4" s="26">
        <v>66</v>
      </c>
      <c r="AP4" s="26">
        <v>180</v>
      </c>
      <c r="AQ4" s="26">
        <v>90</v>
      </c>
      <c r="AR4" s="26">
        <v>90</v>
      </c>
      <c r="AS4" s="26">
        <v>168</v>
      </c>
      <c r="AT4" s="26">
        <v>60</v>
      </c>
      <c r="AU4" s="26">
        <v>240</v>
      </c>
      <c r="AV4" s="26">
        <v>60</v>
      </c>
      <c r="AW4" s="26">
        <v>60</v>
      </c>
      <c r="AX4" s="26"/>
      <c r="AY4" s="26"/>
      <c r="AZ4" s="26"/>
      <c r="BA4" s="26">
        <v>180</v>
      </c>
      <c r="BB4" s="26"/>
      <c r="BC4" s="26"/>
      <c r="BD4" s="26">
        <v>162</v>
      </c>
      <c r="BE4" s="26"/>
      <c r="BF4" s="26"/>
      <c r="BG4" s="26"/>
      <c r="BH4" s="26">
        <v>30</v>
      </c>
      <c r="BI4" s="26">
        <v>60</v>
      </c>
      <c r="BJ4" s="26">
        <v>30</v>
      </c>
      <c r="BK4" s="26"/>
      <c r="BL4" s="26">
        <v>30</v>
      </c>
      <c r="BM4" s="26">
        <v>150</v>
      </c>
      <c r="BN4" s="26">
        <v>132</v>
      </c>
      <c r="BO4" s="26">
        <v>78</v>
      </c>
      <c r="BP4" s="26">
        <v>60</v>
      </c>
      <c r="BQ4" s="26">
        <v>3228</v>
      </c>
      <c r="BR4" s="26">
        <v>120</v>
      </c>
      <c r="BS4" s="26"/>
      <c r="BT4" s="26">
        <v>258</v>
      </c>
      <c r="BU4" s="26"/>
      <c r="BV4" s="26"/>
      <c r="BW4" s="26"/>
      <c r="BX4" s="26"/>
      <c r="BY4" s="26">
        <v>120</v>
      </c>
      <c r="BZ4" s="26">
        <v>72</v>
      </c>
      <c r="CA4" s="26">
        <v>300</v>
      </c>
      <c r="CB4" s="26">
        <v>60</v>
      </c>
      <c r="CC4" s="26">
        <v>60</v>
      </c>
      <c r="CD4" s="26">
        <v>60</v>
      </c>
      <c r="CE4" s="26">
        <v>42</v>
      </c>
      <c r="CF4" s="26"/>
      <c r="CG4" s="26">
        <v>54</v>
      </c>
      <c r="CH4" s="26">
        <v>30</v>
      </c>
      <c r="CI4" s="26">
        <v>30</v>
      </c>
      <c r="CJ4" s="26">
        <v>150</v>
      </c>
      <c r="CK4" s="26"/>
      <c r="CL4" s="26">
        <v>240</v>
      </c>
      <c r="CM4" s="26">
        <v>66</v>
      </c>
      <c r="CN4" s="26">
        <v>30</v>
      </c>
      <c r="CO4" s="26">
        <v>6</v>
      </c>
      <c r="CP4" s="26">
        <v>60</v>
      </c>
      <c r="CQ4" s="26"/>
      <c r="CR4" s="26">
        <v>18</v>
      </c>
      <c r="CS4" s="26">
        <v>30</v>
      </c>
      <c r="CT4" s="26"/>
      <c r="CU4" s="26">
        <v>48</v>
      </c>
      <c r="CV4" s="26">
        <v>24</v>
      </c>
      <c r="CW4" s="26">
        <v>30</v>
      </c>
      <c r="CX4" s="26">
        <v>30</v>
      </c>
      <c r="CY4" s="26">
        <v>60</v>
      </c>
      <c r="CZ4" s="26">
        <v>42</v>
      </c>
      <c r="DA4" s="26"/>
      <c r="DB4" s="26">
        <v>42</v>
      </c>
      <c r="DC4" s="26">
        <v>30</v>
      </c>
      <c r="DD4" s="26">
        <v>30</v>
      </c>
      <c r="DE4" s="26">
        <v>30</v>
      </c>
      <c r="DF4" s="26">
        <v>6</v>
      </c>
      <c r="DG4" s="26">
        <v>42</v>
      </c>
      <c r="DH4" s="26">
        <v>12</v>
      </c>
      <c r="DI4" s="26">
        <v>330</v>
      </c>
      <c r="DJ4" s="26">
        <v>66</v>
      </c>
      <c r="DK4" s="26">
        <v>30</v>
      </c>
      <c r="DL4" s="26">
        <v>6</v>
      </c>
      <c r="DM4" s="26">
        <v>6</v>
      </c>
      <c r="DN4" s="26">
        <v>18</v>
      </c>
      <c r="DO4" s="26">
        <v>60</v>
      </c>
      <c r="DP4" s="26"/>
      <c r="DQ4" s="26">
        <v>30</v>
      </c>
      <c r="DR4" s="26"/>
      <c r="DS4" s="26">
        <v>6</v>
      </c>
      <c r="DT4" s="26">
        <v>30</v>
      </c>
      <c r="DU4" s="26">
        <v>12</v>
      </c>
      <c r="DV4" s="26">
        <v>12</v>
      </c>
      <c r="DW4" s="26"/>
      <c r="DX4" s="26"/>
      <c r="DY4" s="26"/>
      <c r="DZ4" s="26">
        <v>24</v>
      </c>
      <c r="EA4" s="26">
        <v>12</v>
      </c>
      <c r="EB4" s="26">
        <v>30</v>
      </c>
      <c r="EC4" s="26">
        <v>6</v>
      </c>
      <c r="ED4" s="26">
        <v>30</v>
      </c>
      <c r="EE4" s="26"/>
      <c r="EF4" s="26">
        <v>6</v>
      </c>
      <c r="EG4" s="26">
        <v>18</v>
      </c>
      <c r="EH4" s="26"/>
      <c r="EI4" s="26">
        <v>60</v>
      </c>
      <c r="EJ4" s="26"/>
      <c r="EK4" s="26">
        <v>120</v>
      </c>
      <c r="EL4" s="26">
        <v>120</v>
      </c>
      <c r="EM4" s="26">
        <v>18</v>
      </c>
      <c r="EN4" s="27">
        <f>+SUM(J4:EM4)</f>
        <v>11070</v>
      </c>
      <c r="EO4" s="28">
        <f>+J4*$I4</f>
        <v>2508.33</v>
      </c>
      <c r="EP4" s="28">
        <f t="shared" ref="EP4:FE19" si="0">+K4*$I4</f>
        <v>3846.1060000000002</v>
      </c>
      <c r="EQ4" s="28">
        <f t="shared" si="0"/>
        <v>836.11</v>
      </c>
      <c r="ER4" s="28">
        <f t="shared" si="0"/>
        <v>4180.55</v>
      </c>
      <c r="ES4" s="28">
        <f t="shared" si="0"/>
        <v>8528.3220000000001</v>
      </c>
      <c r="ET4" s="28">
        <f t="shared" si="0"/>
        <v>836.11</v>
      </c>
      <c r="EU4" s="28">
        <f t="shared" si="0"/>
        <v>2508.33</v>
      </c>
      <c r="EV4" s="28">
        <f t="shared" si="0"/>
        <v>0</v>
      </c>
      <c r="EW4" s="28">
        <f t="shared" si="0"/>
        <v>3846.1060000000002</v>
      </c>
      <c r="EX4" s="28">
        <f t="shared" si="0"/>
        <v>1672.22</v>
      </c>
      <c r="EY4" s="28">
        <f t="shared" si="0"/>
        <v>4180.55</v>
      </c>
      <c r="EZ4" s="28">
        <f t="shared" si="0"/>
        <v>1672.22</v>
      </c>
      <c r="FA4" s="28">
        <f t="shared" si="0"/>
        <v>836.11</v>
      </c>
      <c r="FB4" s="28">
        <f t="shared" si="0"/>
        <v>1672.22</v>
      </c>
      <c r="FC4" s="28">
        <f t="shared" si="0"/>
        <v>1672.22</v>
      </c>
      <c r="FD4" s="28">
        <f t="shared" si="0"/>
        <v>1170.5540000000001</v>
      </c>
      <c r="FE4" s="28">
        <f t="shared" si="0"/>
        <v>3678.884</v>
      </c>
      <c r="FF4" s="28">
        <f t="shared" ref="FF4:FU19" si="1">+AA4*$I4</f>
        <v>3177.2180000000003</v>
      </c>
      <c r="FG4" s="28">
        <f t="shared" si="1"/>
        <v>0</v>
      </c>
      <c r="FH4" s="28">
        <f t="shared" si="1"/>
        <v>6688.88</v>
      </c>
      <c r="FI4" s="28">
        <f t="shared" si="1"/>
        <v>1672.22</v>
      </c>
      <c r="FJ4" s="28">
        <f t="shared" si="1"/>
        <v>0</v>
      </c>
      <c r="FK4" s="28">
        <f t="shared" si="1"/>
        <v>1337.7760000000001</v>
      </c>
      <c r="FL4" s="28">
        <f t="shared" si="1"/>
        <v>1672.22</v>
      </c>
      <c r="FM4" s="28">
        <f t="shared" si="1"/>
        <v>3344.44</v>
      </c>
      <c r="FN4" s="28">
        <f t="shared" si="1"/>
        <v>1839.442</v>
      </c>
      <c r="FO4" s="28">
        <f t="shared" si="1"/>
        <v>1672.22</v>
      </c>
      <c r="FP4" s="28">
        <f t="shared" si="1"/>
        <v>0</v>
      </c>
      <c r="FQ4" s="28">
        <f t="shared" si="1"/>
        <v>5016.66</v>
      </c>
      <c r="FR4" s="28">
        <f t="shared" si="1"/>
        <v>836.11</v>
      </c>
      <c r="FS4" s="28">
        <f t="shared" si="1"/>
        <v>2508.33</v>
      </c>
      <c r="FT4" s="28">
        <f t="shared" si="1"/>
        <v>1839.442</v>
      </c>
      <c r="FU4" s="28">
        <f t="shared" si="1"/>
        <v>5016.66</v>
      </c>
      <c r="FV4" s="28">
        <f t="shared" ref="FV4:GK19" si="2">+AQ4*$I4</f>
        <v>2508.33</v>
      </c>
      <c r="FW4" s="28">
        <f t="shared" si="2"/>
        <v>2508.33</v>
      </c>
      <c r="FX4" s="28">
        <f t="shared" si="2"/>
        <v>4682.2160000000003</v>
      </c>
      <c r="FY4" s="28">
        <f t="shared" si="2"/>
        <v>1672.22</v>
      </c>
      <c r="FZ4" s="28">
        <f t="shared" si="2"/>
        <v>6688.88</v>
      </c>
      <c r="GA4" s="28">
        <f t="shared" si="2"/>
        <v>1672.22</v>
      </c>
      <c r="GB4" s="28">
        <f t="shared" si="2"/>
        <v>1672.22</v>
      </c>
      <c r="GC4" s="28">
        <f t="shared" si="2"/>
        <v>0</v>
      </c>
      <c r="GD4" s="28">
        <f t="shared" si="2"/>
        <v>0</v>
      </c>
      <c r="GE4" s="28">
        <f t="shared" si="2"/>
        <v>0</v>
      </c>
      <c r="GF4" s="28">
        <f t="shared" si="2"/>
        <v>5016.66</v>
      </c>
      <c r="GG4" s="28">
        <f t="shared" si="2"/>
        <v>0</v>
      </c>
      <c r="GH4" s="28">
        <f t="shared" si="2"/>
        <v>0</v>
      </c>
      <c r="GI4" s="28">
        <f t="shared" si="2"/>
        <v>4514.9940000000006</v>
      </c>
      <c r="GJ4" s="28">
        <f t="shared" si="2"/>
        <v>0</v>
      </c>
      <c r="GK4" s="28">
        <f t="shared" si="2"/>
        <v>0</v>
      </c>
      <c r="GL4" s="28">
        <f t="shared" ref="GL4:HA19" si="3">+BG4*$I4</f>
        <v>0</v>
      </c>
      <c r="GM4" s="28">
        <f t="shared" si="3"/>
        <v>836.11</v>
      </c>
      <c r="GN4" s="28">
        <f t="shared" si="3"/>
        <v>1672.22</v>
      </c>
      <c r="GO4" s="28">
        <f t="shared" si="3"/>
        <v>836.11</v>
      </c>
      <c r="GP4" s="28">
        <f t="shared" si="3"/>
        <v>0</v>
      </c>
      <c r="GQ4" s="28">
        <f t="shared" si="3"/>
        <v>836.11</v>
      </c>
      <c r="GR4" s="28">
        <f t="shared" si="3"/>
        <v>4180.55</v>
      </c>
      <c r="GS4" s="28">
        <f t="shared" si="3"/>
        <v>3678.884</v>
      </c>
      <c r="GT4" s="28">
        <f t="shared" si="3"/>
        <v>2173.886</v>
      </c>
      <c r="GU4" s="28">
        <f t="shared" si="3"/>
        <v>1672.22</v>
      </c>
      <c r="GV4" s="28">
        <f t="shared" si="3"/>
        <v>89965.436000000002</v>
      </c>
      <c r="GW4" s="28">
        <f t="shared" si="3"/>
        <v>3344.44</v>
      </c>
      <c r="GX4" s="28">
        <f t="shared" si="3"/>
        <v>0</v>
      </c>
      <c r="GY4" s="28">
        <f t="shared" si="3"/>
        <v>7190.5460000000003</v>
      </c>
      <c r="GZ4" s="28">
        <f t="shared" si="3"/>
        <v>0</v>
      </c>
      <c r="HA4" s="28">
        <f t="shared" si="3"/>
        <v>0</v>
      </c>
      <c r="HB4" s="28">
        <f t="shared" ref="HB4:HQ19" si="4">+BW4*$I4</f>
        <v>0</v>
      </c>
      <c r="HC4" s="28">
        <f t="shared" si="4"/>
        <v>0</v>
      </c>
      <c r="HD4" s="28">
        <f t="shared" si="4"/>
        <v>3344.44</v>
      </c>
      <c r="HE4" s="28">
        <f t="shared" si="4"/>
        <v>2006.6640000000002</v>
      </c>
      <c r="HF4" s="28">
        <f t="shared" si="4"/>
        <v>8361.1</v>
      </c>
      <c r="HG4" s="28">
        <f t="shared" si="4"/>
        <v>1672.22</v>
      </c>
      <c r="HH4" s="28">
        <f t="shared" si="4"/>
        <v>1672.22</v>
      </c>
      <c r="HI4" s="28">
        <f t="shared" si="4"/>
        <v>1672.22</v>
      </c>
      <c r="HJ4" s="28">
        <f t="shared" si="4"/>
        <v>1170.5540000000001</v>
      </c>
      <c r="HK4" s="28">
        <f t="shared" si="4"/>
        <v>0</v>
      </c>
      <c r="HL4" s="28">
        <f t="shared" si="4"/>
        <v>1504.998</v>
      </c>
      <c r="HM4" s="28">
        <f t="shared" si="4"/>
        <v>836.11</v>
      </c>
      <c r="HN4" s="28">
        <f t="shared" si="4"/>
        <v>836.11</v>
      </c>
      <c r="HO4" s="28">
        <f t="shared" si="4"/>
        <v>4180.55</v>
      </c>
      <c r="HP4" s="28">
        <f t="shared" si="4"/>
        <v>0</v>
      </c>
      <c r="HQ4" s="28">
        <f t="shared" si="4"/>
        <v>6688.88</v>
      </c>
      <c r="HR4" s="28">
        <f t="shared" ref="HR4:IG19" si="5">+CM4*$I4</f>
        <v>1839.442</v>
      </c>
      <c r="HS4" s="28">
        <f t="shared" si="5"/>
        <v>836.11</v>
      </c>
      <c r="HT4" s="28">
        <f t="shared" si="5"/>
        <v>167.22200000000001</v>
      </c>
      <c r="HU4" s="28">
        <f t="shared" si="5"/>
        <v>1672.22</v>
      </c>
      <c r="HV4" s="28">
        <f t="shared" si="5"/>
        <v>0</v>
      </c>
      <c r="HW4" s="28">
        <f t="shared" si="5"/>
        <v>501.66600000000005</v>
      </c>
      <c r="HX4" s="28">
        <f t="shared" si="5"/>
        <v>836.11</v>
      </c>
      <c r="HY4" s="28">
        <f t="shared" si="5"/>
        <v>0</v>
      </c>
      <c r="HZ4" s="28">
        <f t="shared" si="5"/>
        <v>1337.7760000000001</v>
      </c>
      <c r="IA4" s="28">
        <f t="shared" si="5"/>
        <v>668.88800000000003</v>
      </c>
      <c r="IB4" s="28">
        <f t="shared" si="5"/>
        <v>836.11</v>
      </c>
      <c r="IC4" s="28">
        <f t="shared" si="5"/>
        <v>836.11</v>
      </c>
      <c r="ID4" s="28">
        <f t="shared" si="5"/>
        <v>1672.22</v>
      </c>
      <c r="IE4" s="28">
        <f t="shared" si="5"/>
        <v>1170.5540000000001</v>
      </c>
      <c r="IF4" s="28">
        <f t="shared" si="5"/>
        <v>0</v>
      </c>
      <c r="IG4" s="28">
        <f t="shared" si="5"/>
        <v>1170.5540000000001</v>
      </c>
      <c r="IH4" s="28">
        <f t="shared" ref="IH4:IW19" si="6">+DC4*$I4</f>
        <v>836.11</v>
      </c>
      <c r="II4" s="28">
        <f t="shared" si="6"/>
        <v>836.11</v>
      </c>
      <c r="IJ4" s="28">
        <f t="shared" si="6"/>
        <v>836.11</v>
      </c>
      <c r="IK4" s="28">
        <f t="shared" si="6"/>
        <v>167.22200000000001</v>
      </c>
      <c r="IL4" s="28">
        <f t="shared" si="6"/>
        <v>1170.5540000000001</v>
      </c>
      <c r="IM4" s="28">
        <f t="shared" si="6"/>
        <v>334.44400000000002</v>
      </c>
      <c r="IN4" s="28">
        <f t="shared" si="6"/>
        <v>9197.2100000000009</v>
      </c>
      <c r="IO4" s="28">
        <f t="shared" si="6"/>
        <v>1839.442</v>
      </c>
      <c r="IP4" s="28">
        <f t="shared" si="6"/>
        <v>836.11</v>
      </c>
      <c r="IQ4" s="28">
        <f t="shared" si="6"/>
        <v>167.22200000000001</v>
      </c>
      <c r="IR4" s="28">
        <f t="shared" si="6"/>
        <v>167.22200000000001</v>
      </c>
      <c r="IS4" s="28">
        <f t="shared" si="6"/>
        <v>501.66600000000005</v>
      </c>
      <c r="IT4" s="28">
        <f t="shared" si="6"/>
        <v>1672.22</v>
      </c>
      <c r="IU4" s="28">
        <f t="shared" si="6"/>
        <v>0</v>
      </c>
      <c r="IV4" s="28">
        <f t="shared" si="6"/>
        <v>836.11</v>
      </c>
      <c r="IW4" s="28">
        <f t="shared" si="6"/>
        <v>0</v>
      </c>
      <c r="IX4" s="28">
        <f t="shared" ref="IX4:JM19" si="7">+DS4*$I4</f>
        <v>167.22200000000001</v>
      </c>
      <c r="IY4" s="28">
        <f t="shared" si="7"/>
        <v>836.11</v>
      </c>
      <c r="IZ4" s="28">
        <f t="shared" si="7"/>
        <v>334.44400000000002</v>
      </c>
      <c r="JA4" s="28">
        <f t="shared" si="7"/>
        <v>334.44400000000002</v>
      </c>
      <c r="JB4" s="28">
        <f t="shared" si="7"/>
        <v>0</v>
      </c>
      <c r="JC4" s="28">
        <f t="shared" si="7"/>
        <v>0</v>
      </c>
      <c r="JD4" s="28">
        <f t="shared" si="7"/>
        <v>0</v>
      </c>
      <c r="JE4" s="28">
        <f t="shared" si="7"/>
        <v>668.88800000000003</v>
      </c>
      <c r="JF4" s="28">
        <f t="shared" si="7"/>
        <v>334.44400000000002</v>
      </c>
      <c r="JG4" s="28">
        <f t="shared" si="7"/>
        <v>836.11</v>
      </c>
      <c r="JH4" s="28">
        <f t="shared" si="7"/>
        <v>167.22200000000001</v>
      </c>
      <c r="JI4" s="28">
        <f t="shared" si="7"/>
        <v>836.11</v>
      </c>
      <c r="JJ4" s="28">
        <f t="shared" si="7"/>
        <v>0</v>
      </c>
      <c r="JK4" s="28">
        <f t="shared" si="7"/>
        <v>167.22200000000001</v>
      </c>
      <c r="JL4" s="28">
        <f t="shared" si="7"/>
        <v>501.66600000000005</v>
      </c>
      <c r="JM4" s="28">
        <f t="shared" si="7"/>
        <v>0</v>
      </c>
      <c r="JN4" s="28">
        <f t="shared" ref="JN4:JR32" si="8">+EI4*$I4</f>
        <v>1672.22</v>
      </c>
      <c r="JO4" s="28">
        <f t="shared" si="8"/>
        <v>0</v>
      </c>
      <c r="JP4" s="28">
        <f t="shared" si="8"/>
        <v>3344.44</v>
      </c>
      <c r="JQ4" s="28">
        <f t="shared" si="8"/>
        <v>3344.44</v>
      </c>
      <c r="JR4" s="28">
        <f t="shared" si="8"/>
        <v>501.66600000000005</v>
      </c>
      <c r="JS4" s="29">
        <f>+SUM(EO4:JR4)</f>
        <v>308524.58999999997</v>
      </c>
      <c r="JU4" s="19" t="s">
        <v>2</v>
      </c>
    </row>
    <row r="5" spans="1:281" x14ac:dyDescent="0.25">
      <c r="A5" s="20">
        <f>+A4+1</f>
        <v>2</v>
      </c>
      <c r="B5" s="21" t="s">
        <v>281</v>
      </c>
      <c r="C5" s="21">
        <v>2023</v>
      </c>
      <c r="D5" s="21">
        <v>12</v>
      </c>
      <c r="E5" s="22">
        <v>3352387</v>
      </c>
      <c r="F5" s="21" t="s">
        <v>283</v>
      </c>
      <c r="G5" s="23">
        <v>6</v>
      </c>
      <c r="H5" s="24">
        <v>220.79999999999995</v>
      </c>
      <c r="I5" s="25">
        <f t="shared" ref="I5:I32" si="9">+H5/G5</f>
        <v>36.79999999999999</v>
      </c>
      <c r="J5" s="26">
        <v>258</v>
      </c>
      <c r="K5" s="26">
        <v>180</v>
      </c>
      <c r="L5" s="26">
        <v>60</v>
      </c>
      <c r="M5" s="26">
        <v>90</v>
      </c>
      <c r="N5" s="26">
        <v>330</v>
      </c>
      <c r="O5" s="26">
        <v>30</v>
      </c>
      <c r="P5" s="26">
        <v>180</v>
      </c>
      <c r="Q5" s="26">
        <v>120</v>
      </c>
      <c r="R5" s="26">
        <v>132</v>
      </c>
      <c r="S5" s="26">
        <v>60</v>
      </c>
      <c r="T5" s="26">
        <v>96</v>
      </c>
      <c r="U5" s="26">
        <v>246</v>
      </c>
      <c r="V5" s="26">
        <v>120</v>
      </c>
      <c r="W5" s="26">
        <v>90</v>
      </c>
      <c r="X5" s="26">
        <v>60</v>
      </c>
      <c r="Y5" s="26">
        <v>120</v>
      </c>
      <c r="Z5" s="26">
        <v>30</v>
      </c>
      <c r="AA5" s="26">
        <v>42</v>
      </c>
      <c r="AB5" s="26"/>
      <c r="AC5" s="26">
        <v>180</v>
      </c>
      <c r="AD5" s="26">
        <v>180</v>
      </c>
      <c r="AE5" s="26">
        <v>138</v>
      </c>
      <c r="AF5" s="26">
        <v>120</v>
      </c>
      <c r="AG5" s="26">
        <v>60</v>
      </c>
      <c r="AH5" s="26">
        <v>150</v>
      </c>
      <c r="AI5" s="26">
        <v>120</v>
      </c>
      <c r="AJ5" s="26"/>
      <c r="AK5" s="26">
        <v>30</v>
      </c>
      <c r="AL5" s="26">
        <v>468</v>
      </c>
      <c r="AM5" s="26">
        <v>66</v>
      </c>
      <c r="AN5" s="26">
        <v>48</v>
      </c>
      <c r="AO5" s="26">
        <v>204</v>
      </c>
      <c r="AP5" s="26">
        <v>120</v>
      </c>
      <c r="AQ5" s="26">
        <v>60</v>
      </c>
      <c r="AR5" s="26">
        <v>126</v>
      </c>
      <c r="AS5" s="26">
        <v>180</v>
      </c>
      <c r="AT5" s="26">
        <v>60</v>
      </c>
      <c r="AU5" s="26">
        <v>510</v>
      </c>
      <c r="AV5" s="26">
        <v>180</v>
      </c>
      <c r="AW5" s="26">
        <v>120</v>
      </c>
      <c r="AX5" s="26">
        <v>60</v>
      </c>
      <c r="AY5" s="26">
        <v>66</v>
      </c>
      <c r="AZ5" s="26">
        <v>120</v>
      </c>
      <c r="BA5" s="26">
        <v>240</v>
      </c>
      <c r="BB5" s="26">
        <v>60</v>
      </c>
      <c r="BC5" s="26">
        <v>90</v>
      </c>
      <c r="BD5" s="26">
        <v>240</v>
      </c>
      <c r="BE5" s="26">
        <v>390</v>
      </c>
      <c r="BF5" s="26">
        <v>30</v>
      </c>
      <c r="BG5" s="26">
        <v>30</v>
      </c>
      <c r="BH5" s="26">
        <v>120</v>
      </c>
      <c r="BI5" s="26">
        <v>30</v>
      </c>
      <c r="BJ5" s="26">
        <v>60</v>
      </c>
      <c r="BK5" s="26">
        <v>60</v>
      </c>
      <c r="BL5" s="26">
        <v>360</v>
      </c>
      <c r="BM5" s="26">
        <v>210</v>
      </c>
      <c r="BN5" s="26">
        <v>210</v>
      </c>
      <c r="BO5" s="26">
        <v>120</v>
      </c>
      <c r="BP5" s="26">
        <v>240</v>
      </c>
      <c r="BQ5" s="26">
        <v>4134</v>
      </c>
      <c r="BR5" s="26">
        <v>180</v>
      </c>
      <c r="BS5" s="26"/>
      <c r="BT5" s="26">
        <v>258</v>
      </c>
      <c r="BU5" s="26">
        <v>390</v>
      </c>
      <c r="BV5" s="26">
        <v>90</v>
      </c>
      <c r="BW5" s="26"/>
      <c r="BX5" s="26">
        <v>12</v>
      </c>
      <c r="BY5" s="26">
        <v>60</v>
      </c>
      <c r="BZ5" s="26">
        <v>90</v>
      </c>
      <c r="CA5" s="26">
        <v>480</v>
      </c>
      <c r="CB5" s="26">
        <v>90</v>
      </c>
      <c r="CC5" s="26">
        <v>120</v>
      </c>
      <c r="CD5" s="26">
        <v>36</v>
      </c>
      <c r="CE5" s="26"/>
      <c r="CF5" s="26">
        <v>54</v>
      </c>
      <c r="CG5" s="26">
        <v>120</v>
      </c>
      <c r="CH5" s="26">
        <v>30</v>
      </c>
      <c r="CI5" s="26">
        <v>30</v>
      </c>
      <c r="CJ5" s="26">
        <v>330</v>
      </c>
      <c r="CK5" s="26">
        <v>120</v>
      </c>
      <c r="CL5" s="26">
        <v>240</v>
      </c>
      <c r="CM5" s="26">
        <v>108</v>
      </c>
      <c r="CN5" s="26">
        <v>24</v>
      </c>
      <c r="CO5" s="26">
        <v>30</v>
      </c>
      <c r="CP5" s="26">
        <v>60</v>
      </c>
      <c r="CQ5" s="26">
        <v>210</v>
      </c>
      <c r="CR5" s="26">
        <v>24</v>
      </c>
      <c r="CS5" s="26">
        <v>48</v>
      </c>
      <c r="CT5" s="26"/>
      <c r="CU5" s="26">
        <v>30</v>
      </c>
      <c r="CV5" s="26">
        <v>30</v>
      </c>
      <c r="CW5" s="26">
        <v>84</v>
      </c>
      <c r="CX5" s="26">
        <v>150</v>
      </c>
      <c r="CY5" s="26">
        <v>222</v>
      </c>
      <c r="CZ5" s="26">
        <v>54</v>
      </c>
      <c r="DA5" s="26">
        <v>60</v>
      </c>
      <c r="DB5" s="26">
        <v>60</v>
      </c>
      <c r="DC5" s="26">
        <v>30</v>
      </c>
      <c r="DD5" s="26">
        <v>60</v>
      </c>
      <c r="DE5" s="26">
        <v>48</v>
      </c>
      <c r="DF5" s="26">
        <v>18</v>
      </c>
      <c r="DG5" s="26">
        <v>36</v>
      </c>
      <c r="DH5" s="26">
        <v>24</v>
      </c>
      <c r="DI5" s="26">
        <v>66</v>
      </c>
      <c r="DJ5" s="26">
        <v>60</v>
      </c>
      <c r="DK5" s="26">
        <v>54</v>
      </c>
      <c r="DL5" s="26"/>
      <c r="DM5" s="26">
        <v>30</v>
      </c>
      <c r="DN5" s="26">
        <v>18</v>
      </c>
      <c r="DO5" s="26">
        <v>78</v>
      </c>
      <c r="DP5" s="26"/>
      <c r="DQ5" s="26">
        <v>54</v>
      </c>
      <c r="DR5" s="26"/>
      <c r="DS5" s="26">
        <v>12</v>
      </c>
      <c r="DT5" s="26"/>
      <c r="DU5" s="26">
        <v>12</v>
      </c>
      <c r="DV5" s="26">
        <v>12</v>
      </c>
      <c r="DW5" s="26"/>
      <c r="DX5" s="26"/>
      <c r="DY5" s="26"/>
      <c r="DZ5" s="26"/>
      <c r="EA5" s="26">
        <v>30</v>
      </c>
      <c r="EB5" s="26">
        <v>42</v>
      </c>
      <c r="EC5" s="26"/>
      <c r="ED5" s="26">
        <v>60</v>
      </c>
      <c r="EE5" s="26"/>
      <c r="EF5" s="26">
        <v>18</v>
      </c>
      <c r="EG5" s="26">
        <v>18</v>
      </c>
      <c r="EH5" s="26">
        <v>186</v>
      </c>
      <c r="EI5" s="26">
        <v>90</v>
      </c>
      <c r="EJ5" s="26">
        <v>18</v>
      </c>
      <c r="EK5" s="26">
        <v>18</v>
      </c>
      <c r="EL5" s="26">
        <v>42</v>
      </c>
      <c r="EM5" s="26">
        <v>162</v>
      </c>
      <c r="EN5" s="27">
        <f t="shared" ref="EN5:EN32" si="10">+SUM(J5:EM5)</f>
        <v>17454</v>
      </c>
      <c r="EO5" s="28">
        <f t="shared" ref="EO5:FD32" si="11">+J5*$I5</f>
        <v>9494.3999999999978</v>
      </c>
      <c r="EP5" s="28">
        <f t="shared" si="0"/>
        <v>6623.9999999999982</v>
      </c>
      <c r="EQ5" s="28">
        <f t="shared" si="0"/>
        <v>2207.9999999999995</v>
      </c>
      <c r="ER5" s="28">
        <f t="shared" si="0"/>
        <v>3311.9999999999991</v>
      </c>
      <c r="ES5" s="28">
        <f t="shared" si="0"/>
        <v>12143.999999999996</v>
      </c>
      <c r="ET5" s="28">
        <f t="shared" si="0"/>
        <v>1103.9999999999998</v>
      </c>
      <c r="EU5" s="28">
        <f t="shared" si="0"/>
        <v>6623.9999999999982</v>
      </c>
      <c r="EV5" s="28">
        <f t="shared" si="0"/>
        <v>4415.9999999999991</v>
      </c>
      <c r="EW5" s="28">
        <f t="shared" si="0"/>
        <v>4857.5999999999985</v>
      </c>
      <c r="EX5" s="28">
        <f t="shared" si="0"/>
        <v>2207.9999999999995</v>
      </c>
      <c r="EY5" s="28">
        <f t="shared" si="0"/>
        <v>3532.7999999999993</v>
      </c>
      <c r="EZ5" s="28">
        <f t="shared" si="0"/>
        <v>9052.7999999999975</v>
      </c>
      <c r="FA5" s="28">
        <f t="shared" si="0"/>
        <v>4415.9999999999991</v>
      </c>
      <c r="FB5" s="28">
        <f t="shared" si="0"/>
        <v>3311.9999999999991</v>
      </c>
      <c r="FC5" s="28">
        <f t="shared" si="0"/>
        <v>2207.9999999999995</v>
      </c>
      <c r="FD5" s="28">
        <f t="shared" si="0"/>
        <v>4415.9999999999991</v>
      </c>
      <c r="FE5" s="28">
        <f t="shared" si="0"/>
        <v>1103.9999999999998</v>
      </c>
      <c r="FF5" s="28">
        <f t="shared" si="1"/>
        <v>1545.5999999999997</v>
      </c>
      <c r="FG5" s="28">
        <f t="shared" si="1"/>
        <v>0</v>
      </c>
      <c r="FH5" s="28">
        <f t="shared" si="1"/>
        <v>6623.9999999999982</v>
      </c>
      <c r="FI5" s="28">
        <f t="shared" si="1"/>
        <v>6623.9999999999982</v>
      </c>
      <c r="FJ5" s="28">
        <f t="shared" si="1"/>
        <v>5078.3999999999987</v>
      </c>
      <c r="FK5" s="28">
        <f t="shared" si="1"/>
        <v>4415.9999999999991</v>
      </c>
      <c r="FL5" s="28">
        <f t="shared" si="1"/>
        <v>2207.9999999999995</v>
      </c>
      <c r="FM5" s="28">
        <f t="shared" si="1"/>
        <v>5519.9999999999982</v>
      </c>
      <c r="FN5" s="28">
        <f t="shared" si="1"/>
        <v>4415.9999999999991</v>
      </c>
      <c r="FO5" s="28">
        <f t="shared" si="1"/>
        <v>0</v>
      </c>
      <c r="FP5" s="28">
        <f t="shared" si="1"/>
        <v>1103.9999999999998</v>
      </c>
      <c r="FQ5" s="28">
        <f t="shared" si="1"/>
        <v>17222.399999999994</v>
      </c>
      <c r="FR5" s="28">
        <f t="shared" si="1"/>
        <v>2428.7999999999993</v>
      </c>
      <c r="FS5" s="28">
        <f t="shared" si="1"/>
        <v>1766.3999999999996</v>
      </c>
      <c r="FT5" s="28">
        <f t="shared" si="1"/>
        <v>7507.199999999998</v>
      </c>
      <c r="FU5" s="28">
        <f t="shared" si="1"/>
        <v>4415.9999999999991</v>
      </c>
      <c r="FV5" s="28">
        <f t="shared" si="2"/>
        <v>2207.9999999999995</v>
      </c>
      <c r="FW5" s="28">
        <f t="shared" si="2"/>
        <v>4636.7999999999984</v>
      </c>
      <c r="FX5" s="28">
        <f t="shared" si="2"/>
        <v>6623.9999999999982</v>
      </c>
      <c r="FY5" s="28">
        <f t="shared" si="2"/>
        <v>2207.9999999999995</v>
      </c>
      <c r="FZ5" s="28">
        <f t="shared" si="2"/>
        <v>18767.999999999996</v>
      </c>
      <c r="GA5" s="28">
        <f t="shared" si="2"/>
        <v>6623.9999999999982</v>
      </c>
      <c r="GB5" s="28">
        <f t="shared" si="2"/>
        <v>4415.9999999999991</v>
      </c>
      <c r="GC5" s="28">
        <f t="shared" si="2"/>
        <v>2207.9999999999995</v>
      </c>
      <c r="GD5" s="28">
        <f t="shared" si="2"/>
        <v>2428.7999999999993</v>
      </c>
      <c r="GE5" s="28">
        <f t="shared" si="2"/>
        <v>4415.9999999999991</v>
      </c>
      <c r="GF5" s="28">
        <f t="shared" si="2"/>
        <v>8831.9999999999982</v>
      </c>
      <c r="GG5" s="28">
        <f t="shared" si="2"/>
        <v>2207.9999999999995</v>
      </c>
      <c r="GH5" s="28">
        <f t="shared" si="2"/>
        <v>3311.9999999999991</v>
      </c>
      <c r="GI5" s="28">
        <f t="shared" si="2"/>
        <v>8831.9999999999982</v>
      </c>
      <c r="GJ5" s="28">
        <f t="shared" si="2"/>
        <v>14351.999999999996</v>
      </c>
      <c r="GK5" s="28">
        <f t="shared" si="2"/>
        <v>1103.9999999999998</v>
      </c>
      <c r="GL5" s="28">
        <f t="shared" si="3"/>
        <v>1103.9999999999998</v>
      </c>
      <c r="GM5" s="28">
        <f t="shared" si="3"/>
        <v>4415.9999999999991</v>
      </c>
      <c r="GN5" s="28">
        <f t="shared" si="3"/>
        <v>1103.9999999999998</v>
      </c>
      <c r="GO5" s="28">
        <f t="shared" si="3"/>
        <v>2207.9999999999995</v>
      </c>
      <c r="GP5" s="28">
        <f t="shared" si="3"/>
        <v>2207.9999999999995</v>
      </c>
      <c r="GQ5" s="28">
        <f t="shared" si="3"/>
        <v>13247.999999999996</v>
      </c>
      <c r="GR5" s="28">
        <f t="shared" si="3"/>
        <v>7727.9999999999982</v>
      </c>
      <c r="GS5" s="28">
        <f t="shared" si="3"/>
        <v>7727.9999999999982</v>
      </c>
      <c r="GT5" s="28">
        <f t="shared" si="3"/>
        <v>4415.9999999999991</v>
      </c>
      <c r="GU5" s="28">
        <f t="shared" si="3"/>
        <v>8831.9999999999982</v>
      </c>
      <c r="GV5" s="28">
        <f t="shared" si="3"/>
        <v>152131.19999999995</v>
      </c>
      <c r="GW5" s="28">
        <f t="shared" si="3"/>
        <v>6623.9999999999982</v>
      </c>
      <c r="GX5" s="28">
        <f t="shared" si="3"/>
        <v>0</v>
      </c>
      <c r="GY5" s="28">
        <f t="shared" si="3"/>
        <v>9494.3999999999978</v>
      </c>
      <c r="GZ5" s="28">
        <f t="shared" si="3"/>
        <v>14351.999999999996</v>
      </c>
      <c r="HA5" s="28">
        <f t="shared" si="3"/>
        <v>3311.9999999999991</v>
      </c>
      <c r="HB5" s="28">
        <f t="shared" si="4"/>
        <v>0</v>
      </c>
      <c r="HC5" s="28">
        <f t="shared" si="4"/>
        <v>441.59999999999991</v>
      </c>
      <c r="HD5" s="28">
        <f t="shared" si="4"/>
        <v>2207.9999999999995</v>
      </c>
      <c r="HE5" s="28">
        <f t="shared" si="4"/>
        <v>3311.9999999999991</v>
      </c>
      <c r="HF5" s="28">
        <f t="shared" si="4"/>
        <v>17663.999999999996</v>
      </c>
      <c r="HG5" s="28">
        <f t="shared" si="4"/>
        <v>3311.9999999999991</v>
      </c>
      <c r="HH5" s="28">
        <f t="shared" si="4"/>
        <v>4415.9999999999991</v>
      </c>
      <c r="HI5" s="28">
        <f t="shared" si="4"/>
        <v>1324.7999999999997</v>
      </c>
      <c r="HJ5" s="28">
        <f t="shared" si="4"/>
        <v>0</v>
      </c>
      <c r="HK5" s="28">
        <f t="shared" si="4"/>
        <v>1987.1999999999994</v>
      </c>
      <c r="HL5" s="28">
        <f t="shared" si="4"/>
        <v>4415.9999999999991</v>
      </c>
      <c r="HM5" s="28">
        <f t="shared" si="4"/>
        <v>1103.9999999999998</v>
      </c>
      <c r="HN5" s="28">
        <f t="shared" si="4"/>
        <v>1103.9999999999998</v>
      </c>
      <c r="HO5" s="28">
        <f t="shared" si="4"/>
        <v>12143.999999999996</v>
      </c>
      <c r="HP5" s="28">
        <f t="shared" si="4"/>
        <v>4415.9999999999991</v>
      </c>
      <c r="HQ5" s="28">
        <f t="shared" si="4"/>
        <v>8831.9999999999982</v>
      </c>
      <c r="HR5" s="28">
        <f t="shared" si="5"/>
        <v>3974.3999999999987</v>
      </c>
      <c r="HS5" s="28">
        <f t="shared" si="5"/>
        <v>883.19999999999982</v>
      </c>
      <c r="HT5" s="28">
        <f t="shared" si="5"/>
        <v>1103.9999999999998</v>
      </c>
      <c r="HU5" s="28">
        <f t="shared" si="5"/>
        <v>2207.9999999999995</v>
      </c>
      <c r="HV5" s="28">
        <f t="shared" si="5"/>
        <v>7727.9999999999982</v>
      </c>
      <c r="HW5" s="28">
        <f t="shared" si="5"/>
        <v>883.19999999999982</v>
      </c>
      <c r="HX5" s="28">
        <f t="shared" si="5"/>
        <v>1766.3999999999996</v>
      </c>
      <c r="HY5" s="28">
        <f t="shared" si="5"/>
        <v>0</v>
      </c>
      <c r="HZ5" s="28">
        <f t="shared" si="5"/>
        <v>1103.9999999999998</v>
      </c>
      <c r="IA5" s="28">
        <f t="shared" si="5"/>
        <v>1103.9999999999998</v>
      </c>
      <c r="IB5" s="28">
        <f t="shared" si="5"/>
        <v>3091.1999999999994</v>
      </c>
      <c r="IC5" s="28">
        <f t="shared" si="5"/>
        <v>5519.9999999999982</v>
      </c>
      <c r="ID5" s="28">
        <f t="shared" si="5"/>
        <v>8169.5999999999976</v>
      </c>
      <c r="IE5" s="28">
        <f t="shared" si="5"/>
        <v>1987.1999999999994</v>
      </c>
      <c r="IF5" s="28">
        <f t="shared" si="5"/>
        <v>2207.9999999999995</v>
      </c>
      <c r="IG5" s="28">
        <f t="shared" si="5"/>
        <v>2207.9999999999995</v>
      </c>
      <c r="IH5" s="28">
        <f t="shared" si="6"/>
        <v>1103.9999999999998</v>
      </c>
      <c r="II5" s="28">
        <f t="shared" si="6"/>
        <v>2207.9999999999995</v>
      </c>
      <c r="IJ5" s="28">
        <f t="shared" si="6"/>
        <v>1766.3999999999996</v>
      </c>
      <c r="IK5" s="28">
        <f t="shared" si="6"/>
        <v>662.39999999999986</v>
      </c>
      <c r="IL5" s="28">
        <f t="shared" si="6"/>
        <v>1324.7999999999997</v>
      </c>
      <c r="IM5" s="28">
        <f t="shared" si="6"/>
        <v>883.19999999999982</v>
      </c>
      <c r="IN5" s="28">
        <f t="shared" si="6"/>
        <v>2428.7999999999993</v>
      </c>
      <c r="IO5" s="28">
        <f t="shared" si="6"/>
        <v>2207.9999999999995</v>
      </c>
      <c r="IP5" s="28">
        <f t="shared" si="6"/>
        <v>1987.1999999999994</v>
      </c>
      <c r="IQ5" s="28">
        <f t="shared" si="6"/>
        <v>0</v>
      </c>
      <c r="IR5" s="28">
        <f t="shared" si="6"/>
        <v>1103.9999999999998</v>
      </c>
      <c r="IS5" s="28">
        <f t="shared" si="6"/>
        <v>662.39999999999986</v>
      </c>
      <c r="IT5" s="28">
        <f t="shared" si="6"/>
        <v>2870.3999999999992</v>
      </c>
      <c r="IU5" s="28">
        <f t="shared" si="6"/>
        <v>0</v>
      </c>
      <c r="IV5" s="28">
        <f t="shared" si="6"/>
        <v>1987.1999999999994</v>
      </c>
      <c r="IW5" s="28">
        <f t="shared" si="6"/>
        <v>0</v>
      </c>
      <c r="IX5" s="28">
        <f t="shared" si="7"/>
        <v>441.59999999999991</v>
      </c>
      <c r="IY5" s="28">
        <f t="shared" si="7"/>
        <v>0</v>
      </c>
      <c r="IZ5" s="28">
        <f t="shared" si="7"/>
        <v>441.59999999999991</v>
      </c>
      <c r="JA5" s="28">
        <f t="shared" si="7"/>
        <v>441.59999999999991</v>
      </c>
      <c r="JB5" s="28">
        <f t="shared" si="7"/>
        <v>0</v>
      </c>
      <c r="JC5" s="28">
        <f t="shared" si="7"/>
        <v>0</v>
      </c>
      <c r="JD5" s="28">
        <f t="shared" si="7"/>
        <v>0</v>
      </c>
      <c r="JE5" s="28">
        <f t="shared" si="7"/>
        <v>0</v>
      </c>
      <c r="JF5" s="28">
        <f t="shared" si="7"/>
        <v>1103.9999999999998</v>
      </c>
      <c r="JG5" s="28">
        <f t="shared" si="7"/>
        <v>1545.5999999999997</v>
      </c>
      <c r="JH5" s="28">
        <f t="shared" si="7"/>
        <v>0</v>
      </c>
      <c r="JI5" s="28">
        <f t="shared" si="7"/>
        <v>2207.9999999999995</v>
      </c>
      <c r="JJ5" s="28">
        <f t="shared" si="7"/>
        <v>0</v>
      </c>
      <c r="JK5" s="28">
        <f t="shared" si="7"/>
        <v>662.39999999999986</v>
      </c>
      <c r="JL5" s="28">
        <f t="shared" si="7"/>
        <v>662.39999999999986</v>
      </c>
      <c r="JM5" s="28">
        <f t="shared" si="7"/>
        <v>6844.7999999999984</v>
      </c>
      <c r="JN5" s="28">
        <f t="shared" si="8"/>
        <v>3311.9999999999991</v>
      </c>
      <c r="JO5" s="28">
        <f t="shared" si="8"/>
        <v>662.39999999999986</v>
      </c>
      <c r="JP5" s="28">
        <f t="shared" si="8"/>
        <v>662.39999999999986</v>
      </c>
      <c r="JQ5" s="28">
        <f t="shared" si="8"/>
        <v>1545.5999999999997</v>
      </c>
      <c r="JR5" s="28">
        <f t="shared" si="8"/>
        <v>5961.5999999999985</v>
      </c>
      <c r="JS5" s="29">
        <f t="shared" ref="JS5:JS32" si="12">+SUM(EO5:JR5)</f>
        <v>642307.19999999972</v>
      </c>
      <c r="JU5" s="19" t="s">
        <v>2</v>
      </c>
    </row>
    <row r="6" spans="1:281" x14ac:dyDescent="0.25">
      <c r="A6" s="20">
        <f t="shared" ref="A6:A32" si="13">+A5+1</f>
        <v>3</v>
      </c>
      <c r="B6" s="21" t="s">
        <v>281</v>
      </c>
      <c r="C6" s="21">
        <v>2023</v>
      </c>
      <c r="D6" s="21">
        <v>12</v>
      </c>
      <c r="E6" s="22">
        <v>3360436</v>
      </c>
      <c r="F6" s="21" t="s">
        <v>284</v>
      </c>
      <c r="G6" s="23">
        <v>6</v>
      </c>
      <c r="H6" s="24">
        <v>317.77800000000002</v>
      </c>
      <c r="I6" s="25">
        <f t="shared" si="9"/>
        <v>52.963000000000001</v>
      </c>
      <c r="J6" s="26">
        <v>60</v>
      </c>
      <c r="K6" s="26">
        <v>90</v>
      </c>
      <c r="L6" s="26">
        <v>480</v>
      </c>
      <c r="M6" s="26">
        <v>60</v>
      </c>
      <c r="N6" s="26"/>
      <c r="O6" s="26"/>
      <c r="P6" s="26">
        <v>96</v>
      </c>
      <c r="Q6" s="26">
        <v>210</v>
      </c>
      <c r="R6" s="26"/>
      <c r="S6" s="26">
        <v>60</v>
      </c>
      <c r="T6" s="26"/>
      <c r="U6" s="26">
        <v>48</v>
      </c>
      <c r="V6" s="26">
        <v>60</v>
      </c>
      <c r="W6" s="26">
        <v>120</v>
      </c>
      <c r="X6" s="26">
        <v>30</v>
      </c>
      <c r="Y6" s="26">
        <v>18</v>
      </c>
      <c r="Z6" s="26">
        <v>30</v>
      </c>
      <c r="AA6" s="26">
        <v>90</v>
      </c>
      <c r="AB6" s="26"/>
      <c r="AC6" s="26">
        <v>156</v>
      </c>
      <c r="AD6" s="26">
        <v>60</v>
      </c>
      <c r="AE6" s="26">
        <v>30</v>
      </c>
      <c r="AF6" s="26">
        <v>90</v>
      </c>
      <c r="AG6" s="26"/>
      <c r="AH6" s="26"/>
      <c r="AI6" s="26">
        <v>90</v>
      </c>
      <c r="AJ6" s="26">
        <v>60</v>
      </c>
      <c r="AK6" s="26"/>
      <c r="AL6" s="26">
        <v>180</v>
      </c>
      <c r="AM6" s="26">
        <v>30</v>
      </c>
      <c r="AN6" s="26">
        <v>30</v>
      </c>
      <c r="AO6" s="26">
        <v>30</v>
      </c>
      <c r="AP6" s="26">
        <v>120</v>
      </c>
      <c r="AQ6" s="26">
        <v>90</v>
      </c>
      <c r="AR6" s="26">
        <v>60</v>
      </c>
      <c r="AS6" s="26">
        <v>60</v>
      </c>
      <c r="AT6" s="26">
        <v>30</v>
      </c>
      <c r="AU6" s="26">
        <v>90</v>
      </c>
      <c r="AV6" s="26">
        <v>150</v>
      </c>
      <c r="AW6" s="26">
        <v>30</v>
      </c>
      <c r="AX6" s="26">
        <v>6</v>
      </c>
      <c r="AY6" s="26"/>
      <c r="AZ6" s="26">
        <v>60</v>
      </c>
      <c r="BA6" s="26"/>
      <c r="BB6" s="26">
        <v>0</v>
      </c>
      <c r="BC6" s="26">
        <v>90</v>
      </c>
      <c r="BD6" s="26"/>
      <c r="BE6" s="26">
        <v>90</v>
      </c>
      <c r="BF6" s="26"/>
      <c r="BG6" s="26">
        <v>54</v>
      </c>
      <c r="BH6" s="26">
        <v>90</v>
      </c>
      <c r="BI6" s="26"/>
      <c r="BJ6" s="26"/>
      <c r="BK6" s="26">
        <v>18</v>
      </c>
      <c r="BL6" s="26">
        <v>210</v>
      </c>
      <c r="BM6" s="26">
        <v>12</v>
      </c>
      <c r="BN6" s="26">
        <v>48</v>
      </c>
      <c r="BO6" s="26"/>
      <c r="BP6" s="26"/>
      <c r="BQ6" s="26">
        <v>1728</v>
      </c>
      <c r="BR6" s="26">
        <v>360</v>
      </c>
      <c r="BS6" s="26"/>
      <c r="BT6" s="26">
        <v>138</v>
      </c>
      <c r="BU6" s="26">
        <v>210</v>
      </c>
      <c r="BV6" s="26">
        <v>108</v>
      </c>
      <c r="BW6" s="26"/>
      <c r="BX6" s="26"/>
      <c r="BY6" s="26">
        <v>60</v>
      </c>
      <c r="BZ6" s="26">
        <v>0</v>
      </c>
      <c r="CA6" s="26">
        <v>240</v>
      </c>
      <c r="CB6" s="26">
        <v>60</v>
      </c>
      <c r="CC6" s="26">
        <v>30</v>
      </c>
      <c r="CD6" s="26">
        <v>30</v>
      </c>
      <c r="CE6" s="26">
        <v>12</v>
      </c>
      <c r="CF6" s="26">
        <v>30</v>
      </c>
      <c r="CG6" s="26">
        <v>60</v>
      </c>
      <c r="CH6" s="26">
        <v>0</v>
      </c>
      <c r="CI6" s="26"/>
      <c r="CJ6" s="26"/>
      <c r="CK6" s="26"/>
      <c r="CL6" s="26">
        <v>678</v>
      </c>
      <c r="CM6" s="26">
        <v>60</v>
      </c>
      <c r="CN6" s="26"/>
      <c r="CO6" s="26">
        <v>60</v>
      </c>
      <c r="CP6" s="26"/>
      <c r="CQ6" s="26">
        <v>336</v>
      </c>
      <c r="CR6" s="26"/>
      <c r="CS6" s="26">
        <v>12</v>
      </c>
      <c r="CT6" s="26"/>
      <c r="CU6" s="26"/>
      <c r="CV6" s="26"/>
      <c r="CW6" s="26">
        <v>24</v>
      </c>
      <c r="CX6" s="26">
        <v>42</v>
      </c>
      <c r="CY6" s="26">
        <v>30</v>
      </c>
      <c r="CZ6" s="26"/>
      <c r="DA6" s="26"/>
      <c r="DB6" s="26"/>
      <c r="DC6" s="26"/>
      <c r="DD6" s="26"/>
      <c r="DE6" s="26"/>
      <c r="DF6" s="26"/>
      <c r="DG6" s="26"/>
      <c r="DH6" s="26"/>
      <c r="DI6" s="26">
        <v>90</v>
      </c>
      <c r="DJ6" s="26">
        <v>30</v>
      </c>
      <c r="DK6" s="26">
        <v>30</v>
      </c>
      <c r="DL6" s="26"/>
      <c r="DM6" s="26"/>
      <c r="DN6" s="26"/>
      <c r="DO6" s="26">
        <v>12</v>
      </c>
      <c r="DP6" s="26"/>
      <c r="DQ6" s="26">
        <v>30</v>
      </c>
      <c r="DR6" s="26"/>
      <c r="DS6" s="26"/>
      <c r="DT6" s="26"/>
      <c r="DU6" s="26"/>
      <c r="DV6" s="26">
        <v>30</v>
      </c>
      <c r="DW6" s="26"/>
      <c r="DX6" s="26"/>
      <c r="DY6" s="26"/>
      <c r="DZ6" s="26">
        <v>24</v>
      </c>
      <c r="EA6" s="26"/>
      <c r="EB6" s="26"/>
      <c r="EC6" s="26"/>
      <c r="ED6" s="26">
        <v>90</v>
      </c>
      <c r="EE6" s="26"/>
      <c r="EF6" s="26"/>
      <c r="EG6" s="26"/>
      <c r="EH6" s="26">
        <v>60</v>
      </c>
      <c r="EI6" s="26">
        <v>60</v>
      </c>
      <c r="EJ6" s="26"/>
      <c r="EK6" s="26">
        <v>48</v>
      </c>
      <c r="EL6" s="26">
        <v>30</v>
      </c>
      <c r="EM6" s="26">
        <v>36</v>
      </c>
      <c r="EN6" s="27">
        <f t="shared" si="10"/>
        <v>8394</v>
      </c>
      <c r="EO6" s="28">
        <f t="shared" si="11"/>
        <v>3177.78</v>
      </c>
      <c r="EP6" s="28">
        <f t="shared" si="0"/>
        <v>4766.67</v>
      </c>
      <c r="EQ6" s="28">
        <f t="shared" si="0"/>
        <v>25422.240000000002</v>
      </c>
      <c r="ER6" s="28">
        <f t="shared" si="0"/>
        <v>3177.78</v>
      </c>
      <c r="ES6" s="28">
        <f t="shared" si="0"/>
        <v>0</v>
      </c>
      <c r="ET6" s="28">
        <f t="shared" si="0"/>
        <v>0</v>
      </c>
      <c r="EU6" s="28">
        <f t="shared" si="0"/>
        <v>5084.4480000000003</v>
      </c>
      <c r="EV6" s="28">
        <f t="shared" si="0"/>
        <v>11122.23</v>
      </c>
      <c r="EW6" s="28">
        <f t="shared" si="0"/>
        <v>0</v>
      </c>
      <c r="EX6" s="28">
        <f t="shared" si="0"/>
        <v>3177.78</v>
      </c>
      <c r="EY6" s="28">
        <f t="shared" si="0"/>
        <v>0</v>
      </c>
      <c r="EZ6" s="28">
        <f t="shared" si="0"/>
        <v>2542.2240000000002</v>
      </c>
      <c r="FA6" s="28">
        <f t="shared" si="0"/>
        <v>3177.78</v>
      </c>
      <c r="FB6" s="28">
        <f t="shared" si="0"/>
        <v>6355.56</v>
      </c>
      <c r="FC6" s="28">
        <f t="shared" si="0"/>
        <v>1588.89</v>
      </c>
      <c r="FD6" s="28">
        <f t="shared" si="0"/>
        <v>953.33400000000006</v>
      </c>
      <c r="FE6" s="28">
        <f t="shared" si="0"/>
        <v>1588.89</v>
      </c>
      <c r="FF6" s="28">
        <f t="shared" si="1"/>
        <v>4766.67</v>
      </c>
      <c r="FG6" s="28">
        <f t="shared" si="1"/>
        <v>0</v>
      </c>
      <c r="FH6" s="28">
        <f t="shared" si="1"/>
        <v>8262.228000000001</v>
      </c>
      <c r="FI6" s="28">
        <f t="shared" si="1"/>
        <v>3177.78</v>
      </c>
      <c r="FJ6" s="28">
        <f t="shared" si="1"/>
        <v>1588.89</v>
      </c>
      <c r="FK6" s="28">
        <f t="shared" si="1"/>
        <v>4766.67</v>
      </c>
      <c r="FL6" s="28">
        <f t="shared" si="1"/>
        <v>0</v>
      </c>
      <c r="FM6" s="28">
        <f t="shared" si="1"/>
        <v>0</v>
      </c>
      <c r="FN6" s="28">
        <f t="shared" si="1"/>
        <v>4766.67</v>
      </c>
      <c r="FO6" s="28">
        <f t="shared" si="1"/>
        <v>3177.78</v>
      </c>
      <c r="FP6" s="28">
        <f t="shared" si="1"/>
        <v>0</v>
      </c>
      <c r="FQ6" s="28">
        <f t="shared" si="1"/>
        <v>9533.34</v>
      </c>
      <c r="FR6" s="28">
        <f t="shared" si="1"/>
        <v>1588.89</v>
      </c>
      <c r="FS6" s="28">
        <f t="shared" si="1"/>
        <v>1588.89</v>
      </c>
      <c r="FT6" s="28">
        <f t="shared" si="1"/>
        <v>1588.89</v>
      </c>
      <c r="FU6" s="28">
        <f t="shared" si="1"/>
        <v>6355.56</v>
      </c>
      <c r="FV6" s="28">
        <f t="shared" si="2"/>
        <v>4766.67</v>
      </c>
      <c r="FW6" s="28">
        <f t="shared" si="2"/>
        <v>3177.78</v>
      </c>
      <c r="FX6" s="28">
        <f t="shared" si="2"/>
        <v>3177.78</v>
      </c>
      <c r="FY6" s="28">
        <f t="shared" si="2"/>
        <v>1588.89</v>
      </c>
      <c r="FZ6" s="28">
        <f t="shared" si="2"/>
        <v>4766.67</v>
      </c>
      <c r="GA6" s="28">
        <f t="shared" si="2"/>
        <v>7944.45</v>
      </c>
      <c r="GB6" s="28">
        <f t="shared" si="2"/>
        <v>1588.89</v>
      </c>
      <c r="GC6" s="28">
        <f t="shared" si="2"/>
        <v>317.77800000000002</v>
      </c>
      <c r="GD6" s="28">
        <f t="shared" si="2"/>
        <v>0</v>
      </c>
      <c r="GE6" s="28">
        <f t="shared" si="2"/>
        <v>3177.78</v>
      </c>
      <c r="GF6" s="28">
        <f t="shared" si="2"/>
        <v>0</v>
      </c>
      <c r="GG6" s="28">
        <f t="shared" si="2"/>
        <v>0</v>
      </c>
      <c r="GH6" s="28">
        <f t="shared" si="2"/>
        <v>4766.67</v>
      </c>
      <c r="GI6" s="28">
        <f t="shared" si="2"/>
        <v>0</v>
      </c>
      <c r="GJ6" s="28">
        <f t="shared" si="2"/>
        <v>4766.67</v>
      </c>
      <c r="GK6" s="28">
        <f t="shared" si="2"/>
        <v>0</v>
      </c>
      <c r="GL6" s="28">
        <f t="shared" si="3"/>
        <v>2860.002</v>
      </c>
      <c r="GM6" s="28">
        <f t="shared" si="3"/>
        <v>4766.67</v>
      </c>
      <c r="GN6" s="28">
        <f t="shared" si="3"/>
        <v>0</v>
      </c>
      <c r="GO6" s="28">
        <f t="shared" si="3"/>
        <v>0</v>
      </c>
      <c r="GP6" s="28">
        <f t="shared" si="3"/>
        <v>953.33400000000006</v>
      </c>
      <c r="GQ6" s="28">
        <f t="shared" si="3"/>
        <v>11122.23</v>
      </c>
      <c r="GR6" s="28">
        <f t="shared" si="3"/>
        <v>635.55600000000004</v>
      </c>
      <c r="GS6" s="28">
        <f t="shared" si="3"/>
        <v>2542.2240000000002</v>
      </c>
      <c r="GT6" s="28">
        <f t="shared" si="3"/>
        <v>0</v>
      </c>
      <c r="GU6" s="28">
        <f t="shared" si="3"/>
        <v>0</v>
      </c>
      <c r="GV6" s="28">
        <f t="shared" si="3"/>
        <v>91520.063999999998</v>
      </c>
      <c r="GW6" s="28">
        <f t="shared" si="3"/>
        <v>19066.68</v>
      </c>
      <c r="GX6" s="28">
        <f t="shared" si="3"/>
        <v>0</v>
      </c>
      <c r="GY6" s="28">
        <f t="shared" si="3"/>
        <v>7308.8940000000002</v>
      </c>
      <c r="GZ6" s="28">
        <f t="shared" si="3"/>
        <v>11122.23</v>
      </c>
      <c r="HA6" s="28">
        <f t="shared" si="3"/>
        <v>5720.0039999999999</v>
      </c>
      <c r="HB6" s="28">
        <f t="shared" si="4"/>
        <v>0</v>
      </c>
      <c r="HC6" s="28">
        <f t="shared" si="4"/>
        <v>0</v>
      </c>
      <c r="HD6" s="28">
        <f t="shared" si="4"/>
        <v>3177.78</v>
      </c>
      <c r="HE6" s="28">
        <f t="shared" si="4"/>
        <v>0</v>
      </c>
      <c r="HF6" s="28">
        <f t="shared" si="4"/>
        <v>12711.12</v>
      </c>
      <c r="HG6" s="28">
        <f t="shared" si="4"/>
        <v>3177.78</v>
      </c>
      <c r="HH6" s="28">
        <f t="shared" si="4"/>
        <v>1588.89</v>
      </c>
      <c r="HI6" s="28">
        <f t="shared" si="4"/>
        <v>1588.89</v>
      </c>
      <c r="HJ6" s="28">
        <f t="shared" si="4"/>
        <v>635.55600000000004</v>
      </c>
      <c r="HK6" s="28">
        <f t="shared" si="4"/>
        <v>1588.89</v>
      </c>
      <c r="HL6" s="28">
        <f t="shared" si="4"/>
        <v>3177.78</v>
      </c>
      <c r="HM6" s="28">
        <f t="shared" si="4"/>
        <v>0</v>
      </c>
      <c r="HN6" s="28">
        <f t="shared" si="4"/>
        <v>0</v>
      </c>
      <c r="HO6" s="28">
        <f t="shared" si="4"/>
        <v>0</v>
      </c>
      <c r="HP6" s="28">
        <f t="shared" si="4"/>
        <v>0</v>
      </c>
      <c r="HQ6" s="28">
        <f t="shared" si="4"/>
        <v>35908.913999999997</v>
      </c>
      <c r="HR6" s="28">
        <f t="shared" si="5"/>
        <v>3177.78</v>
      </c>
      <c r="HS6" s="28">
        <f t="shared" si="5"/>
        <v>0</v>
      </c>
      <c r="HT6" s="28">
        <f t="shared" si="5"/>
        <v>3177.78</v>
      </c>
      <c r="HU6" s="28">
        <f t="shared" si="5"/>
        <v>0</v>
      </c>
      <c r="HV6" s="28">
        <f t="shared" si="5"/>
        <v>17795.567999999999</v>
      </c>
      <c r="HW6" s="28">
        <f t="shared" si="5"/>
        <v>0</v>
      </c>
      <c r="HX6" s="28">
        <f t="shared" si="5"/>
        <v>635.55600000000004</v>
      </c>
      <c r="HY6" s="28">
        <f t="shared" si="5"/>
        <v>0</v>
      </c>
      <c r="HZ6" s="28">
        <f t="shared" si="5"/>
        <v>0</v>
      </c>
      <c r="IA6" s="28">
        <f t="shared" si="5"/>
        <v>0</v>
      </c>
      <c r="IB6" s="28">
        <f t="shared" si="5"/>
        <v>1271.1120000000001</v>
      </c>
      <c r="IC6" s="28">
        <f t="shared" si="5"/>
        <v>2224.4459999999999</v>
      </c>
      <c r="ID6" s="28">
        <f t="shared" si="5"/>
        <v>1588.89</v>
      </c>
      <c r="IE6" s="28">
        <f t="shared" si="5"/>
        <v>0</v>
      </c>
      <c r="IF6" s="28">
        <f t="shared" si="5"/>
        <v>0</v>
      </c>
      <c r="IG6" s="28">
        <f t="shared" si="5"/>
        <v>0</v>
      </c>
      <c r="IH6" s="28">
        <f t="shared" si="6"/>
        <v>0</v>
      </c>
      <c r="II6" s="28">
        <f t="shared" si="6"/>
        <v>0</v>
      </c>
      <c r="IJ6" s="28">
        <f t="shared" si="6"/>
        <v>0</v>
      </c>
      <c r="IK6" s="28">
        <f t="shared" si="6"/>
        <v>0</v>
      </c>
      <c r="IL6" s="28">
        <f t="shared" si="6"/>
        <v>0</v>
      </c>
      <c r="IM6" s="28">
        <f t="shared" si="6"/>
        <v>0</v>
      </c>
      <c r="IN6" s="28">
        <f t="shared" si="6"/>
        <v>4766.67</v>
      </c>
      <c r="IO6" s="28">
        <f t="shared" si="6"/>
        <v>1588.89</v>
      </c>
      <c r="IP6" s="28">
        <f t="shared" si="6"/>
        <v>1588.89</v>
      </c>
      <c r="IQ6" s="28">
        <f t="shared" si="6"/>
        <v>0</v>
      </c>
      <c r="IR6" s="28">
        <f t="shared" si="6"/>
        <v>0</v>
      </c>
      <c r="IS6" s="28">
        <f t="shared" si="6"/>
        <v>0</v>
      </c>
      <c r="IT6" s="28">
        <f t="shared" si="6"/>
        <v>635.55600000000004</v>
      </c>
      <c r="IU6" s="28">
        <f t="shared" si="6"/>
        <v>0</v>
      </c>
      <c r="IV6" s="28">
        <f t="shared" si="6"/>
        <v>1588.89</v>
      </c>
      <c r="IW6" s="28">
        <f t="shared" si="6"/>
        <v>0</v>
      </c>
      <c r="IX6" s="28">
        <f t="shared" si="7"/>
        <v>0</v>
      </c>
      <c r="IY6" s="28">
        <f t="shared" si="7"/>
        <v>0</v>
      </c>
      <c r="IZ6" s="28">
        <f t="shared" si="7"/>
        <v>0</v>
      </c>
      <c r="JA6" s="28">
        <f t="shared" si="7"/>
        <v>1588.89</v>
      </c>
      <c r="JB6" s="28">
        <f t="shared" si="7"/>
        <v>0</v>
      </c>
      <c r="JC6" s="28">
        <f t="shared" si="7"/>
        <v>0</v>
      </c>
      <c r="JD6" s="28">
        <f t="shared" si="7"/>
        <v>0</v>
      </c>
      <c r="JE6" s="28">
        <f t="shared" si="7"/>
        <v>1271.1120000000001</v>
      </c>
      <c r="JF6" s="28">
        <f t="shared" si="7"/>
        <v>0</v>
      </c>
      <c r="JG6" s="28">
        <f t="shared" si="7"/>
        <v>0</v>
      </c>
      <c r="JH6" s="28">
        <f t="shared" si="7"/>
        <v>0</v>
      </c>
      <c r="JI6" s="28">
        <f t="shared" si="7"/>
        <v>4766.67</v>
      </c>
      <c r="JJ6" s="28">
        <f t="shared" si="7"/>
        <v>0</v>
      </c>
      <c r="JK6" s="28">
        <f t="shared" si="7"/>
        <v>0</v>
      </c>
      <c r="JL6" s="28">
        <f t="shared" si="7"/>
        <v>0</v>
      </c>
      <c r="JM6" s="28">
        <f t="shared" si="7"/>
        <v>3177.78</v>
      </c>
      <c r="JN6" s="28">
        <f t="shared" si="8"/>
        <v>3177.78</v>
      </c>
      <c r="JO6" s="28">
        <f t="shared" si="8"/>
        <v>0</v>
      </c>
      <c r="JP6" s="28">
        <f t="shared" si="8"/>
        <v>2542.2240000000002</v>
      </c>
      <c r="JQ6" s="28">
        <f t="shared" si="8"/>
        <v>1588.89</v>
      </c>
      <c r="JR6" s="28">
        <f t="shared" si="8"/>
        <v>1906.6680000000001</v>
      </c>
      <c r="JS6" s="29">
        <f t="shared" si="12"/>
        <v>444571.42200000037</v>
      </c>
      <c r="JU6" s="19" t="s">
        <v>2</v>
      </c>
    </row>
    <row r="7" spans="1:281" x14ac:dyDescent="0.25">
      <c r="A7" s="20">
        <f t="shared" si="13"/>
        <v>4</v>
      </c>
      <c r="B7" s="21" t="s">
        <v>281</v>
      </c>
      <c r="C7" s="21">
        <v>2023</v>
      </c>
      <c r="D7" s="21">
        <v>12</v>
      </c>
      <c r="E7" s="22">
        <v>3373113</v>
      </c>
      <c r="F7" s="21" t="s">
        <v>285</v>
      </c>
      <c r="G7" s="23">
        <v>60</v>
      </c>
      <c r="H7" s="24">
        <v>332.45499999999998</v>
      </c>
      <c r="I7" s="25">
        <f t="shared" si="9"/>
        <v>5.540916666666666</v>
      </c>
      <c r="J7" s="26">
        <v>360</v>
      </c>
      <c r="K7" s="26">
        <v>300</v>
      </c>
      <c r="L7" s="26"/>
      <c r="M7" s="26">
        <v>180</v>
      </c>
      <c r="N7" s="26">
        <v>780</v>
      </c>
      <c r="O7" s="26">
        <v>240</v>
      </c>
      <c r="P7" s="26">
        <v>1200</v>
      </c>
      <c r="Q7" s="26">
        <v>600</v>
      </c>
      <c r="R7" s="26">
        <v>300</v>
      </c>
      <c r="S7" s="26">
        <v>420</v>
      </c>
      <c r="T7" s="26">
        <v>900</v>
      </c>
      <c r="U7" s="26">
        <v>360</v>
      </c>
      <c r="V7" s="26">
        <v>180</v>
      </c>
      <c r="W7" s="26">
        <v>780</v>
      </c>
      <c r="X7" s="26">
        <v>300</v>
      </c>
      <c r="Y7" s="26">
        <v>360</v>
      </c>
      <c r="Z7" s="26">
        <v>240</v>
      </c>
      <c r="AA7" s="26">
        <v>180</v>
      </c>
      <c r="AB7" s="26"/>
      <c r="AC7" s="26">
        <v>600</v>
      </c>
      <c r="AD7" s="26">
        <v>120</v>
      </c>
      <c r="AE7" s="26">
        <v>480</v>
      </c>
      <c r="AF7" s="26">
        <v>360</v>
      </c>
      <c r="AG7" s="26">
        <v>300</v>
      </c>
      <c r="AH7" s="26">
        <v>360</v>
      </c>
      <c r="AI7" s="26">
        <v>480</v>
      </c>
      <c r="AJ7" s="26">
        <v>480</v>
      </c>
      <c r="AK7" s="26">
        <v>300</v>
      </c>
      <c r="AL7" s="26">
        <v>1020</v>
      </c>
      <c r="AM7" s="26">
        <v>300</v>
      </c>
      <c r="AN7" s="26">
        <v>720</v>
      </c>
      <c r="AO7" s="26">
        <v>300</v>
      </c>
      <c r="AP7" s="26">
        <v>540</v>
      </c>
      <c r="AQ7" s="26">
        <v>960</v>
      </c>
      <c r="AR7" s="26">
        <v>300</v>
      </c>
      <c r="AS7" s="26">
        <v>600</v>
      </c>
      <c r="AT7" s="26">
        <v>240</v>
      </c>
      <c r="AU7" s="26">
        <v>1980</v>
      </c>
      <c r="AV7" s="26">
        <v>180</v>
      </c>
      <c r="AW7" s="26">
        <v>600</v>
      </c>
      <c r="AX7" s="26">
        <v>180</v>
      </c>
      <c r="AY7" s="26">
        <v>180</v>
      </c>
      <c r="AZ7" s="26">
        <v>120</v>
      </c>
      <c r="BA7" s="26">
        <v>1200</v>
      </c>
      <c r="BB7" s="26">
        <v>120</v>
      </c>
      <c r="BC7" s="26">
        <v>720</v>
      </c>
      <c r="BD7" s="26">
        <v>180</v>
      </c>
      <c r="BE7" s="26">
        <v>720</v>
      </c>
      <c r="BF7" s="26">
        <v>360</v>
      </c>
      <c r="BG7" s="26">
        <v>120</v>
      </c>
      <c r="BH7" s="26">
        <v>240</v>
      </c>
      <c r="BI7" s="26">
        <v>300</v>
      </c>
      <c r="BJ7" s="26">
        <v>180</v>
      </c>
      <c r="BK7" s="26">
        <v>480</v>
      </c>
      <c r="BL7" s="26">
        <v>900</v>
      </c>
      <c r="BM7" s="26">
        <v>660</v>
      </c>
      <c r="BN7" s="26">
        <v>420</v>
      </c>
      <c r="BO7" s="26">
        <v>300</v>
      </c>
      <c r="BP7" s="26">
        <v>840</v>
      </c>
      <c r="BQ7" s="26">
        <v>9120</v>
      </c>
      <c r="BR7" s="26">
        <v>900</v>
      </c>
      <c r="BS7" s="26"/>
      <c r="BT7" s="26">
        <v>540</v>
      </c>
      <c r="BU7" s="26">
        <v>1080</v>
      </c>
      <c r="BV7" s="26">
        <v>600</v>
      </c>
      <c r="BW7" s="26"/>
      <c r="BX7" s="26">
        <v>120</v>
      </c>
      <c r="BY7" s="26">
        <v>300</v>
      </c>
      <c r="BZ7" s="26">
        <v>180</v>
      </c>
      <c r="CA7" s="26">
        <v>1200</v>
      </c>
      <c r="CB7" s="26">
        <v>300</v>
      </c>
      <c r="CC7" s="26">
        <v>60</v>
      </c>
      <c r="CD7" s="26">
        <v>60</v>
      </c>
      <c r="CE7" s="26">
        <v>240</v>
      </c>
      <c r="CF7" s="26">
        <v>180</v>
      </c>
      <c r="CG7" s="26">
        <v>300</v>
      </c>
      <c r="CH7" s="26">
        <v>120</v>
      </c>
      <c r="CI7" s="26"/>
      <c r="CJ7" s="26">
        <v>900</v>
      </c>
      <c r="CK7" s="26">
        <v>120</v>
      </c>
      <c r="CL7" s="26">
        <v>1200</v>
      </c>
      <c r="CM7" s="26">
        <v>420</v>
      </c>
      <c r="CN7" s="26">
        <v>180</v>
      </c>
      <c r="CO7" s="26">
        <v>480</v>
      </c>
      <c r="CP7" s="26">
        <v>180</v>
      </c>
      <c r="CQ7" s="26">
        <v>480</v>
      </c>
      <c r="CR7" s="26"/>
      <c r="CS7" s="26">
        <v>120</v>
      </c>
      <c r="CT7" s="26"/>
      <c r="CU7" s="26">
        <v>120</v>
      </c>
      <c r="CV7" s="26">
        <v>60</v>
      </c>
      <c r="CW7" s="26">
        <v>240</v>
      </c>
      <c r="CX7" s="26">
        <v>300</v>
      </c>
      <c r="CY7" s="26">
        <v>540</v>
      </c>
      <c r="CZ7" s="26">
        <v>240</v>
      </c>
      <c r="DA7" s="26">
        <v>180</v>
      </c>
      <c r="DB7" s="26">
        <v>60</v>
      </c>
      <c r="DC7" s="26">
        <v>300</v>
      </c>
      <c r="DD7" s="26"/>
      <c r="DE7" s="26">
        <v>180</v>
      </c>
      <c r="DF7" s="26">
        <v>120</v>
      </c>
      <c r="DG7" s="26">
        <v>120</v>
      </c>
      <c r="DH7" s="26">
        <v>300</v>
      </c>
      <c r="DI7" s="26">
        <v>240</v>
      </c>
      <c r="DJ7" s="26">
        <v>240</v>
      </c>
      <c r="DK7" s="26">
        <v>120</v>
      </c>
      <c r="DL7" s="26">
        <v>60</v>
      </c>
      <c r="DM7" s="26">
        <v>60</v>
      </c>
      <c r="DN7" s="26">
        <v>180</v>
      </c>
      <c r="DO7" s="26">
        <v>180</v>
      </c>
      <c r="DP7" s="26"/>
      <c r="DQ7" s="26">
        <v>180</v>
      </c>
      <c r="DR7" s="26"/>
      <c r="DS7" s="26">
        <v>60</v>
      </c>
      <c r="DT7" s="26">
        <v>180</v>
      </c>
      <c r="DU7" s="26">
        <v>120</v>
      </c>
      <c r="DV7" s="26"/>
      <c r="DW7" s="26"/>
      <c r="DX7" s="26"/>
      <c r="DY7" s="26"/>
      <c r="DZ7" s="26"/>
      <c r="EA7" s="26"/>
      <c r="EB7" s="26">
        <v>120</v>
      </c>
      <c r="EC7" s="26"/>
      <c r="ED7" s="26">
        <v>240</v>
      </c>
      <c r="EE7" s="26">
        <v>180</v>
      </c>
      <c r="EF7" s="26">
        <v>60</v>
      </c>
      <c r="EG7" s="26">
        <v>180</v>
      </c>
      <c r="EH7" s="26">
        <v>480</v>
      </c>
      <c r="EI7" s="26">
        <v>120</v>
      </c>
      <c r="EJ7" s="26"/>
      <c r="EK7" s="26">
        <v>180</v>
      </c>
      <c r="EL7" s="26">
        <v>240</v>
      </c>
      <c r="EM7" s="26">
        <v>120</v>
      </c>
      <c r="EN7" s="27">
        <f t="shared" si="10"/>
        <v>52800</v>
      </c>
      <c r="EO7" s="28">
        <f t="shared" si="11"/>
        <v>1994.7299999999998</v>
      </c>
      <c r="EP7" s="28">
        <f t="shared" si="0"/>
        <v>1662.2749999999999</v>
      </c>
      <c r="EQ7" s="28">
        <f t="shared" si="0"/>
        <v>0</v>
      </c>
      <c r="ER7" s="28">
        <f t="shared" si="0"/>
        <v>997.3649999999999</v>
      </c>
      <c r="ES7" s="28">
        <f t="shared" si="0"/>
        <v>4321.915</v>
      </c>
      <c r="ET7" s="28">
        <f t="shared" si="0"/>
        <v>1329.82</v>
      </c>
      <c r="EU7" s="28">
        <f t="shared" si="0"/>
        <v>6649.0999999999995</v>
      </c>
      <c r="EV7" s="28">
        <f t="shared" si="0"/>
        <v>3324.5499999999997</v>
      </c>
      <c r="EW7" s="28">
        <f t="shared" si="0"/>
        <v>1662.2749999999999</v>
      </c>
      <c r="EX7" s="28">
        <f t="shared" si="0"/>
        <v>2327.1849999999999</v>
      </c>
      <c r="EY7" s="28">
        <f t="shared" si="0"/>
        <v>4986.8249999999998</v>
      </c>
      <c r="EZ7" s="28">
        <f t="shared" si="0"/>
        <v>1994.7299999999998</v>
      </c>
      <c r="FA7" s="28">
        <f t="shared" si="0"/>
        <v>997.3649999999999</v>
      </c>
      <c r="FB7" s="28">
        <f t="shared" si="0"/>
        <v>4321.915</v>
      </c>
      <c r="FC7" s="28">
        <f t="shared" si="0"/>
        <v>1662.2749999999999</v>
      </c>
      <c r="FD7" s="28">
        <f t="shared" si="0"/>
        <v>1994.7299999999998</v>
      </c>
      <c r="FE7" s="28">
        <f t="shared" si="0"/>
        <v>1329.82</v>
      </c>
      <c r="FF7" s="28">
        <f t="shared" si="1"/>
        <v>997.3649999999999</v>
      </c>
      <c r="FG7" s="28">
        <f t="shared" si="1"/>
        <v>0</v>
      </c>
      <c r="FH7" s="28">
        <f t="shared" si="1"/>
        <v>3324.5499999999997</v>
      </c>
      <c r="FI7" s="28">
        <f t="shared" si="1"/>
        <v>664.91</v>
      </c>
      <c r="FJ7" s="28">
        <f t="shared" si="1"/>
        <v>2659.64</v>
      </c>
      <c r="FK7" s="28">
        <f t="shared" si="1"/>
        <v>1994.7299999999998</v>
      </c>
      <c r="FL7" s="28">
        <f t="shared" si="1"/>
        <v>1662.2749999999999</v>
      </c>
      <c r="FM7" s="28">
        <f t="shared" si="1"/>
        <v>1994.7299999999998</v>
      </c>
      <c r="FN7" s="28">
        <f t="shared" si="1"/>
        <v>2659.64</v>
      </c>
      <c r="FO7" s="28">
        <f t="shared" si="1"/>
        <v>2659.64</v>
      </c>
      <c r="FP7" s="28">
        <f t="shared" si="1"/>
        <v>1662.2749999999999</v>
      </c>
      <c r="FQ7" s="28">
        <f t="shared" si="1"/>
        <v>5651.7349999999997</v>
      </c>
      <c r="FR7" s="28">
        <f t="shared" si="1"/>
        <v>1662.2749999999999</v>
      </c>
      <c r="FS7" s="28">
        <f t="shared" si="1"/>
        <v>3989.4599999999996</v>
      </c>
      <c r="FT7" s="28">
        <f t="shared" si="1"/>
        <v>1662.2749999999999</v>
      </c>
      <c r="FU7" s="28">
        <f t="shared" si="1"/>
        <v>2992.0949999999998</v>
      </c>
      <c r="FV7" s="28">
        <f t="shared" si="2"/>
        <v>5319.28</v>
      </c>
      <c r="FW7" s="28">
        <f t="shared" si="2"/>
        <v>1662.2749999999999</v>
      </c>
      <c r="FX7" s="28">
        <f t="shared" si="2"/>
        <v>3324.5499999999997</v>
      </c>
      <c r="FY7" s="28">
        <f t="shared" si="2"/>
        <v>1329.82</v>
      </c>
      <c r="FZ7" s="28">
        <f t="shared" si="2"/>
        <v>10971.014999999999</v>
      </c>
      <c r="GA7" s="28">
        <f t="shared" si="2"/>
        <v>997.3649999999999</v>
      </c>
      <c r="GB7" s="28">
        <f t="shared" si="2"/>
        <v>3324.5499999999997</v>
      </c>
      <c r="GC7" s="28">
        <f t="shared" si="2"/>
        <v>997.3649999999999</v>
      </c>
      <c r="GD7" s="28">
        <f t="shared" si="2"/>
        <v>997.3649999999999</v>
      </c>
      <c r="GE7" s="28">
        <f t="shared" si="2"/>
        <v>664.91</v>
      </c>
      <c r="GF7" s="28">
        <f t="shared" si="2"/>
        <v>6649.0999999999995</v>
      </c>
      <c r="GG7" s="28">
        <f t="shared" si="2"/>
        <v>664.91</v>
      </c>
      <c r="GH7" s="28">
        <f t="shared" si="2"/>
        <v>3989.4599999999996</v>
      </c>
      <c r="GI7" s="28">
        <f t="shared" si="2"/>
        <v>997.3649999999999</v>
      </c>
      <c r="GJ7" s="28">
        <f t="shared" si="2"/>
        <v>3989.4599999999996</v>
      </c>
      <c r="GK7" s="28">
        <f t="shared" si="2"/>
        <v>1994.7299999999998</v>
      </c>
      <c r="GL7" s="28">
        <f t="shared" si="3"/>
        <v>664.91</v>
      </c>
      <c r="GM7" s="28">
        <f t="shared" si="3"/>
        <v>1329.82</v>
      </c>
      <c r="GN7" s="28">
        <f t="shared" si="3"/>
        <v>1662.2749999999999</v>
      </c>
      <c r="GO7" s="28">
        <f t="shared" si="3"/>
        <v>997.3649999999999</v>
      </c>
      <c r="GP7" s="28">
        <f t="shared" si="3"/>
        <v>2659.64</v>
      </c>
      <c r="GQ7" s="28">
        <f t="shared" si="3"/>
        <v>4986.8249999999998</v>
      </c>
      <c r="GR7" s="28">
        <f t="shared" si="3"/>
        <v>3657.0049999999997</v>
      </c>
      <c r="GS7" s="28">
        <f t="shared" si="3"/>
        <v>2327.1849999999999</v>
      </c>
      <c r="GT7" s="28">
        <f t="shared" si="3"/>
        <v>1662.2749999999999</v>
      </c>
      <c r="GU7" s="28">
        <f t="shared" si="3"/>
        <v>4654.37</v>
      </c>
      <c r="GV7" s="28">
        <f t="shared" si="3"/>
        <v>50533.159999999996</v>
      </c>
      <c r="GW7" s="28">
        <f t="shared" si="3"/>
        <v>4986.8249999999998</v>
      </c>
      <c r="GX7" s="28">
        <f t="shared" si="3"/>
        <v>0</v>
      </c>
      <c r="GY7" s="28">
        <f t="shared" si="3"/>
        <v>2992.0949999999998</v>
      </c>
      <c r="GZ7" s="28">
        <f t="shared" si="3"/>
        <v>5984.19</v>
      </c>
      <c r="HA7" s="28">
        <f t="shared" si="3"/>
        <v>3324.5499999999997</v>
      </c>
      <c r="HB7" s="28">
        <f t="shared" si="4"/>
        <v>0</v>
      </c>
      <c r="HC7" s="28">
        <f t="shared" si="4"/>
        <v>664.91</v>
      </c>
      <c r="HD7" s="28">
        <f t="shared" si="4"/>
        <v>1662.2749999999999</v>
      </c>
      <c r="HE7" s="28">
        <f t="shared" si="4"/>
        <v>997.3649999999999</v>
      </c>
      <c r="HF7" s="28">
        <f t="shared" si="4"/>
        <v>6649.0999999999995</v>
      </c>
      <c r="HG7" s="28">
        <f t="shared" si="4"/>
        <v>1662.2749999999999</v>
      </c>
      <c r="HH7" s="28">
        <f t="shared" si="4"/>
        <v>332.45499999999998</v>
      </c>
      <c r="HI7" s="28">
        <f t="shared" si="4"/>
        <v>332.45499999999998</v>
      </c>
      <c r="HJ7" s="28">
        <f t="shared" si="4"/>
        <v>1329.82</v>
      </c>
      <c r="HK7" s="28">
        <f t="shared" si="4"/>
        <v>997.3649999999999</v>
      </c>
      <c r="HL7" s="28">
        <f t="shared" si="4"/>
        <v>1662.2749999999999</v>
      </c>
      <c r="HM7" s="28">
        <f t="shared" si="4"/>
        <v>664.91</v>
      </c>
      <c r="HN7" s="28">
        <f t="shared" si="4"/>
        <v>0</v>
      </c>
      <c r="HO7" s="28">
        <f t="shared" si="4"/>
        <v>4986.8249999999998</v>
      </c>
      <c r="HP7" s="28">
        <f t="shared" si="4"/>
        <v>664.91</v>
      </c>
      <c r="HQ7" s="28">
        <f t="shared" si="4"/>
        <v>6649.0999999999995</v>
      </c>
      <c r="HR7" s="28">
        <f t="shared" si="5"/>
        <v>2327.1849999999999</v>
      </c>
      <c r="HS7" s="28">
        <f t="shared" si="5"/>
        <v>997.3649999999999</v>
      </c>
      <c r="HT7" s="28">
        <f t="shared" si="5"/>
        <v>2659.64</v>
      </c>
      <c r="HU7" s="28">
        <f t="shared" si="5"/>
        <v>997.3649999999999</v>
      </c>
      <c r="HV7" s="28">
        <f t="shared" si="5"/>
        <v>2659.64</v>
      </c>
      <c r="HW7" s="28">
        <f t="shared" si="5"/>
        <v>0</v>
      </c>
      <c r="HX7" s="28">
        <f t="shared" si="5"/>
        <v>664.91</v>
      </c>
      <c r="HY7" s="28">
        <f t="shared" si="5"/>
        <v>0</v>
      </c>
      <c r="HZ7" s="28">
        <f t="shared" si="5"/>
        <v>664.91</v>
      </c>
      <c r="IA7" s="28">
        <f t="shared" si="5"/>
        <v>332.45499999999998</v>
      </c>
      <c r="IB7" s="28">
        <f t="shared" si="5"/>
        <v>1329.82</v>
      </c>
      <c r="IC7" s="28">
        <f t="shared" si="5"/>
        <v>1662.2749999999999</v>
      </c>
      <c r="ID7" s="28">
        <f t="shared" si="5"/>
        <v>2992.0949999999998</v>
      </c>
      <c r="IE7" s="28">
        <f t="shared" si="5"/>
        <v>1329.82</v>
      </c>
      <c r="IF7" s="28">
        <f t="shared" si="5"/>
        <v>997.3649999999999</v>
      </c>
      <c r="IG7" s="28">
        <f t="shared" si="5"/>
        <v>332.45499999999998</v>
      </c>
      <c r="IH7" s="28">
        <f t="shared" si="6"/>
        <v>1662.2749999999999</v>
      </c>
      <c r="II7" s="28">
        <f t="shared" si="6"/>
        <v>0</v>
      </c>
      <c r="IJ7" s="28">
        <f t="shared" si="6"/>
        <v>997.3649999999999</v>
      </c>
      <c r="IK7" s="28">
        <f t="shared" si="6"/>
        <v>664.91</v>
      </c>
      <c r="IL7" s="28">
        <f t="shared" si="6"/>
        <v>664.91</v>
      </c>
      <c r="IM7" s="28">
        <f t="shared" si="6"/>
        <v>1662.2749999999999</v>
      </c>
      <c r="IN7" s="28">
        <f t="shared" si="6"/>
        <v>1329.82</v>
      </c>
      <c r="IO7" s="28">
        <f t="shared" si="6"/>
        <v>1329.82</v>
      </c>
      <c r="IP7" s="28">
        <f t="shared" si="6"/>
        <v>664.91</v>
      </c>
      <c r="IQ7" s="28">
        <f t="shared" si="6"/>
        <v>332.45499999999998</v>
      </c>
      <c r="IR7" s="28">
        <f t="shared" si="6"/>
        <v>332.45499999999998</v>
      </c>
      <c r="IS7" s="28">
        <f t="shared" si="6"/>
        <v>997.3649999999999</v>
      </c>
      <c r="IT7" s="28">
        <f t="shared" si="6"/>
        <v>997.3649999999999</v>
      </c>
      <c r="IU7" s="28">
        <f t="shared" si="6"/>
        <v>0</v>
      </c>
      <c r="IV7" s="28">
        <f t="shared" si="6"/>
        <v>997.3649999999999</v>
      </c>
      <c r="IW7" s="28">
        <f t="shared" si="6"/>
        <v>0</v>
      </c>
      <c r="IX7" s="28">
        <f t="shared" si="7"/>
        <v>332.45499999999998</v>
      </c>
      <c r="IY7" s="28">
        <f t="shared" si="7"/>
        <v>997.3649999999999</v>
      </c>
      <c r="IZ7" s="28">
        <f t="shared" si="7"/>
        <v>664.91</v>
      </c>
      <c r="JA7" s="28">
        <f t="shared" si="7"/>
        <v>0</v>
      </c>
      <c r="JB7" s="28">
        <f t="shared" si="7"/>
        <v>0</v>
      </c>
      <c r="JC7" s="28">
        <f t="shared" si="7"/>
        <v>0</v>
      </c>
      <c r="JD7" s="28">
        <f t="shared" si="7"/>
        <v>0</v>
      </c>
      <c r="JE7" s="28">
        <f t="shared" si="7"/>
        <v>0</v>
      </c>
      <c r="JF7" s="28">
        <f t="shared" si="7"/>
        <v>0</v>
      </c>
      <c r="JG7" s="28">
        <f t="shared" si="7"/>
        <v>664.91</v>
      </c>
      <c r="JH7" s="28">
        <f t="shared" si="7"/>
        <v>0</v>
      </c>
      <c r="JI7" s="28">
        <f t="shared" si="7"/>
        <v>1329.82</v>
      </c>
      <c r="JJ7" s="28">
        <f t="shared" si="7"/>
        <v>997.3649999999999</v>
      </c>
      <c r="JK7" s="28">
        <f t="shared" si="7"/>
        <v>332.45499999999998</v>
      </c>
      <c r="JL7" s="28">
        <f t="shared" si="7"/>
        <v>997.3649999999999</v>
      </c>
      <c r="JM7" s="28">
        <f t="shared" si="7"/>
        <v>2659.64</v>
      </c>
      <c r="JN7" s="28">
        <f t="shared" si="8"/>
        <v>664.91</v>
      </c>
      <c r="JO7" s="28">
        <f t="shared" si="8"/>
        <v>0</v>
      </c>
      <c r="JP7" s="28">
        <f t="shared" si="8"/>
        <v>997.3649999999999</v>
      </c>
      <c r="JQ7" s="28">
        <f t="shared" si="8"/>
        <v>1329.82</v>
      </c>
      <c r="JR7" s="28">
        <f t="shared" si="8"/>
        <v>664.91</v>
      </c>
      <c r="JS7" s="29">
        <f t="shared" si="12"/>
        <v>292560.39999999997</v>
      </c>
      <c r="JU7" s="19" t="s">
        <v>2</v>
      </c>
    </row>
    <row r="8" spans="1:281" x14ac:dyDescent="0.25">
      <c r="A8" s="20">
        <f t="shared" si="13"/>
        <v>5</v>
      </c>
      <c r="B8" s="21" t="s">
        <v>281</v>
      </c>
      <c r="C8" s="21">
        <v>2023</v>
      </c>
      <c r="D8" s="21">
        <v>12</v>
      </c>
      <c r="E8" s="22">
        <v>3384346</v>
      </c>
      <c r="F8" s="21" t="s">
        <v>286</v>
      </c>
      <c r="G8" s="23">
        <v>6</v>
      </c>
      <c r="H8" s="24">
        <v>210.833</v>
      </c>
      <c r="I8" s="25">
        <f t="shared" si="9"/>
        <v>35.138833333333331</v>
      </c>
      <c r="J8" s="26">
        <v>120</v>
      </c>
      <c r="K8" s="26">
        <v>30</v>
      </c>
      <c r="L8" s="26">
        <v>60</v>
      </c>
      <c r="M8" s="26">
        <v>60</v>
      </c>
      <c r="N8" s="26">
        <v>90</v>
      </c>
      <c r="O8" s="26">
        <v>42</v>
      </c>
      <c r="P8" s="26">
        <v>120</v>
      </c>
      <c r="Q8" s="26">
        <v>120</v>
      </c>
      <c r="R8" s="26">
        <v>60</v>
      </c>
      <c r="S8" s="26">
        <v>30</v>
      </c>
      <c r="T8" s="26">
        <v>54</v>
      </c>
      <c r="U8" s="26">
        <v>126</v>
      </c>
      <c r="V8" s="26">
        <v>102</v>
      </c>
      <c r="W8" s="26">
        <v>30</v>
      </c>
      <c r="X8" s="26">
        <v>24</v>
      </c>
      <c r="Y8" s="26">
        <v>54</v>
      </c>
      <c r="Z8" s="26">
        <v>18</v>
      </c>
      <c r="AA8" s="26">
        <v>36</v>
      </c>
      <c r="AB8" s="26">
        <v>30</v>
      </c>
      <c r="AC8" s="26">
        <v>210</v>
      </c>
      <c r="AD8" s="26">
        <v>120</v>
      </c>
      <c r="AE8" s="26">
        <v>78</v>
      </c>
      <c r="AF8" s="26">
        <v>72</v>
      </c>
      <c r="AG8" s="26">
        <v>18</v>
      </c>
      <c r="AH8" s="26">
        <v>60</v>
      </c>
      <c r="AI8" s="26">
        <v>66</v>
      </c>
      <c r="AJ8" s="26">
        <v>132</v>
      </c>
      <c r="AK8" s="26">
        <v>48</v>
      </c>
      <c r="AL8" s="26">
        <v>180</v>
      </c>
      <c r="AM8" s="26">
        <v>36</v>
      </c>
      <c r="AN8" s="26">
        <v>42</v>
      </c>
      <c r="AO8" s="26">
        <v>144</v>
      </c>
      <c r="AP8" s="26">
        <v>60</v>
      </c>
      <c r="AQ8" s="26">
        <v>72</v>
      </c>
      <c r="AR8" s="26">
        <v>90</v>
      </c>
      <c r="AS8" s="26">
        <v>90</v>
      </c>
      <c r="AT8" s="26">
        <v>108</v>
      </c>
      <c r="AU8" s="26">
        <v>102</v>
      </c>
      <c r="AV8" s="26">
        <v>120</v>
      </c>
      <c r="AW8" s="26">
        <v>60</v>
      </c>
      <c r="AX8" s="26"/>
      <c r="AY8" s="26">
        <v>36</v>
      </c>
      <c r="AZ8" s="26">
        <v>36</v>
      </c>
      <c r="BA8" s="26">
        <v>90</v>
      </c>
      <c r="BB8" s="26">
        <v>66</v>
      </c>
      <c r="BC8" s="26"/>
      <c r="BD8" s="26">
        <v>48</v>
      </c>
      <c r="BE8" s="26">
        <v>210</v>
      </c>
      <c r="BF8" s="26">
        <v>24</v>
      </c>
      <c r="BG8" s="26"/>
      <c r="BH8" s="26">
        <v>90</v>
      </c>
      <c r="BI8" s="26">
        <v>30</v>
      </c>
      <c r="BJ8" s="26">
        <v>30</v>
      </c>
      <c r="BK8" s="26"/>
      <c r="BL8" s="26">
        <v>108</v>
      </c>
      <c r="BM8" s="26">
        <v>48</v>
      </c>
      <c r="BN8" s="26">
        <v>12</v>
      </c>
      <c r="BO8" s="26">
        <v>30</v>
      </c>
      <c r="BP8" s="26">
        <v>102</v>
      </c>
      <c r="BQ8" s="26">
        <v>882</v>
      </c>
      <c r="BR8" s="26">
        <v>60</v>
      </c>
      <c r="BS8" s="26"/>
      <c r="BT8" s="26">
        <v>72</v>
      </c>
      <c r="BU8" s="26">
        <v>120</v>
      </c>
      <c r="BV8" s="26">
        <v>54</v>
      </c>
      <c r="BW8" s="26"/>
      <c r="BX8" s="26">
        <v>12</v>
      </c>
      <c r="BY8" s="26">
        <v>42</v>
      </c>
      <c r="BZ8" s="26">
        <v>36</v>
      </c>
      <c r="CA8" s="26">
        <v>120</v>
      </c>
      <c r="CB8" s="26">
        <v>30</v>
      </c>
      <c r="CC8" s="26"/>
      <c r="CD8" s="26">
        <v>12</v>
      </c>
      <c r="CE8" s="26"/>
      <c r="CF8" s="26"/>
      <c r="CG8" s="26">
        <v>30</v>
      </c>
      <c r="CH8" s="26">
        <v>18</v>
      </c>
      <c r="CI8" s="26"/>
      <c r="CJ8" s="26">
        <v>60</v>
      </c>
      <c r="CK8" s="26">
        <v>18</v>
      </c>
      <c r="CL8" s="26">
        <v>60</v>
      </c>
      <c r="CM8" s="26">
        <v>36</v>
      </c>
      <c r="CN8" s="26">
        <v>30</v>
      </c>
      <c r="CO8" s="26">
        <v>12</v>
      </c>
      <c r="CP8" s="26">
        <v>48</v>
      </c>
      <c r="CQ8" s="26">
        <v>30</v>
      </c>
      <c r="CR8" s="26">
        <v>6</v>
      </c>
      <c r="CS8" s="26"/>
      <c r="CT8" s="26"/>
      <c r="CU8" s="26">
        <v>12</v>
      </c>
      <c r="CV8" s="26">
        <v>30</v>
      </c>
      <c r="CW8" s="26">
        <v>24</v>
      </c>
      <c r="CX8" s="26">
        <v>48</v>
      </c>
      <c r="CY8" s="26">
        <v>120</v>
      </c>
      <c r="CZ8" s="26">
        <v>54</v>
      </c>
      <c r="DA8" s="26"/>
      <c r="DB8" s="26">
        <v>48</v>
      </c>
      <c r="DC8" s="26">
        <v>36</v>
      </c>
      <c r="DD8" s="26">
        <v>60</v>
      </c>
      <c r="DE8" s="26">
        <v>18</v>
      </c>
      <c r="DF8" s="26"/>
      <c r="DG8" s="26">
        <v>24</v>
      </c>
      <c r="DH8" s="26">
        <v>24</v>
      </c>
      <c r="DI8" s="26">
        <v>36</v>
      </c>
      <c r="DJ8" s="26">
        <v>6</v>
      </c>
      <c r="DK8" s="26">
        <v>18</v>
      </c>
      <c r="DL8" s="26"/>
      <c r="DM8" s="26">
        <v>6</v>
      </c>
      <c r="DN8" s="26">
        <v>18</v>
      </c>
      <c r="DO8" s="26">
        <v>30</v>
      </c>
      <c r="DP8" s="26"/>
      <c r="DQ8" s="26">
        <v>18</v>
      </c>
      <c r="DR8" s="26"/>
      <c r="DS8" s="26">
        <v>6</v>
      </c>
      <c r="DT8" s="26">
        <v>18</v>
      </c>
      <c r="DU8" s="26">
        <v>12</v>
      </c>
      <c r="DV8" s="26"/>
      <c r="DW8" s="26"/>
      <c r="DX8" s="26"/>
      <c r="DY8" s="26"/>
      <c r="DZ8" s="26">
        <v>24</v>
      </c>
      <c r="EA8" s="26">
        <v>24</v>
      </c>
      <c r="EB8" s="26"/>
      <c r="EC8" s="26"/>
      <c r="ED8" s="26">
        <v>30</v>
      </c>
      <c r="EE8" s="26"/>
      <c r="EF8" s="26">
        <v>6</v>
      </c>
      <c r="EG8" s="26">
        <v>12</v>
      </c>
      <c r="EH8" s="26">
        <v>60</v>
      </c>
      <c r="EI8" s="26">
        <v>30</v>
      </c>
      <c r="EJ8" s="26">
        <v>12</v>
      </c>
      <c r="EK8" s="26">
        <v>18</v>
      </c>
      <c r="EL8" s="26">
        <v>30</v>
      </c>
      <c r="EM8" s="26">
        <v>12</v>
      </c>
      <c r="EN8" s="27">
        <f t="shared" si="10"/>
        <v>6786</v>
      </c>
      <c r="EO8" s="28">
        <f t="shared" si="11"/>
        <v>4216.66</v>
      </c>
      <c r="EP8" s="28">
        <f t="shared" si="0"/>
        <v>1054.165</v>
      </c>
      <c r="EQ8" s="28">
        <f t="shared" si="0"/>
        <v>2108.33</v>
      </c>
      <c r="ER8" s="28">
        <f t="shared" si="0"/>
        <v>2108.33</v>
      </c>
      <c r="ES8" s="28">
        <f t="shared" si="0"/>
        <v>3162.4949999999999</v>
      </c>
      <c r="ET8" s="28">
        <f t="shared" si="0"/>
        <v>1475.8309999999999</v>
      </c>
      <c r="EU8" s="28">
        <f t="shared" si="0"/>
        <v>4216.66</v>
      </c>
      <c r="EV8" s="28">
        <f t="shared" si="0"/>
        <v>4216.66</v>
      </c>
      <c r="EW8" s="28">
        <f t="shared" si="0"/>
        <v>2108.33</v>
      </c>
      <c r="EX8" s="28">
        <f t="shared" si="0"/>
        <v>1054.165</v>
      </c>
      <c r="EY8" s="28">
        <f t="shared" si="0"/>
        <v>1897.4969999999998</v>
      </c>
      <c r="EZ8" s="28">
        <f t="shared" si="0"/>
        <v>4427.4929999999995</v>
      </c>
      <c r="FA8" s="28">
        <f t="shared" si="0"/>
        <v>3584.1609999999996</v>
      </c>
      <c r="FB8" s="28">
        <f t="shared" si="0"/>
        <v>1054.165</v>
      </c>
      <c r="FC8" s="28">
        <f t="shared" si="0"/>
        <v>843.33199999999988</v>
      </c>
      <c r="FD8" s="28">
        <f t="shared" si="0"/>
        <v>1897.4969999999998</v>
      </c>
      <c r="FE8" s="28">
        <f t="shared" si="0"/>
        <v>632.49899999999991</v>
      </c>
      <c r="FF8" s="28">
        <f t="shared" si="1"/>
        <v>1264.9979999999998</v>
      </c>
      <c r="FG8" s="28">
        <f t="shared" si="1"/>
        <v>1054.165</v>
      </c>
      <c r="FH8" s="28">
        <f t="shared" si="1"/>
        <v>7379.1549999999997</v>
      </c>
      <c r="FI8" s="28">
        <f t="shared" si="1"/>
        <v>4216.66</v>
      </c>
      <c r="FJ8" s="28">
        <f t="shared" si="1"/>
        <v>2740.8289999999997</v>
      </c>
      <c r="FK8" s="28">
        <f t="shared" si="1"/>
        <v>2529.9959999999996</v>
      </c>
      <c r="FL8" s="28">
        <f t="shared" si="1"/>
        <v>632.49899999999991</v>
      </c>
      <c r="FM8" s="28">
        <f t="shared" si="1"/>
        <v>2108.33</v>
      </c>
      <c r="FN8" s="28">
        <f t="shared" si="1"/>
        <v>2319.163</v>
      </c>
      <c r="FO8" s="28">
        <f t="shared" si="1"/>
        <v>4638.326</v>
      </c>
      <c r="FP8" s="28">
        <f t="shared" si="1"/>
        <v>1686.6639999999998</v>
      </c>
      <c r="FQ8" s="28">
        <f t="shared" si="1"/>
        <v>6324.99</v>
      </c>
      <c r="FR8" s="28">
        <f t="shared" si="1"/>
        <v>1264.9979999999998</v>
      </c>
      <c r="FS8" s="28">
        <f t="shared" si="1"/>
        <v>1475.8309999999999</v>
      </c>
      <c r="FT8" s="28">
        <f t="shared" si="1"/>
        <v>5059.9919999999993</v>
      </c>
      <c r="FU8" s="28">
        <f t="shared" si="1"/>
        <v>2108.33</v>
      </c>
      <c r="FV8" s="28">
        <f t="shared" si="2"/>
        <v>2529.9959999999996</v>
      </c>
      <c r="FW8" s="28">
        <f t="shared" si="2"/>
        <v>3162.4949999999999</v>
      </c>
      <c r="FX8" s="28">
        <f t="shared" si="2"/>
        <v>3162.4949999999999</v>
      </c>
      <c r="FY8" s="28">
        <f t="shared" si="2"/>
        <v>3794.9939999999997</v>
      </c>
      <c r="FZ8" s="28">
        <f t="shared" si="2"/>
        <v>3584.1609999999996</v>
      </c>
      <c r="GA8" s="28">
        <f t="shared" si="2"/>
        <v>4216.66</v>
      </c>
      <c r="GB8" s="28">
        <f t="shared" si="2"/>
        <v>2108.33</v>
      </c>
      <c r="GC8" s="28">
        <f t="shared" si="2"/>
        <v>0</v>
      </c>
      <c r="GD8" s="28">
        <f t="shared" si="2"/>
        <v>1264.9979999999998</v>
      </c>
      <c r="GE8" s="28">
        <f t="shared" si="2"/>
        <v>1264.9979999999998</v>
      </c>
      <c r="GF8" s="28">
        <f t="shared" si="2"/>
        <v>3162.4949999999999</v>
      </c>
      <c r="GG8" s="28">
        <f t="shared" si="2"/>
        <v>2319.163</v>
      </c>
      <c r="GH8" s="28">
        <f t="shared" si="2"/>
        <v>0</v>
      </c>
      <c r="GI8" s="28">
        <f t="shared" si="2"/>
        <v>1686.6639999999998</v>
      </c>
      <c r="GJ8" s="28">
        <f t="shared" si="2"/>
        <v>7379.1549999999997</v>
      </c>
      <c r="GK8" s="28">
        <f t="shared" si="2"/>
        <v>843.33199999999988</v>
      </c>
      <c r="GL8" s="28">
        <f t="shared" si="3"/>
        <v>0</v>
      </c>
      <c r="GM8" s="28">
        <f t="shared" si="3"/>
        <v>3162.4949999999999</v>
      </c>
      <c r="GN8" s="28">
        <f t="shared" si="3"/>
        <v>1054.165</v>
      </c>
      <c r="GO8" s="28">
        <f t="shared" si="3"/>
        <v>1054.165</v>
      </c>
      <c r="GP8" s="28">
        <f t="shared" si="3"/>
        <v>0</v>
      </c>
      <c r="GQ8" s="28">
        <f t="shared" si="3"/>
        <v>3794.9939999999997</v>
      </c>
      <c r="GR8" s="28">
        <f t="shared" si="3"/>
        <v>1686.6639999999998</v>
      </c>
      <c r="GS8" s="28">
        <f t="shared" si="3"/>
        <v>421.66599999999994</v>
      </c>
      <c r="GT8" s="28">
        <f t="shared" si="3"/>
        <v>1054.165</v>
      </c>
      <c r="GU8" s="28">
        <f t="shared" si="3"/>
        <v>3584.1609999999996</v>
      </c>
      <c r="GV8" s="28">
        <f t="shared" si="3"/>
        <v>30992.450999999997</v>
      </c>
      <c r="GW8" s="28">
        <f t="shared" si="3"/>
        <v>2108.33</v>
      </c>
      <c r="GX8" s="28">
        <f t="shared" si="3"/>
        <v>0</v>
      </c>
      <c r="GY8" s="28">
        <f t="shared" si="3"/>
        <v>2529.9959999999996</v>
      </c>
      <c r="GZ8" s="28">
        <f t="shared" si="3"/>
        <v>4216.66</v>
      </c>
      <c r="HA8" s="28">
        <f t="shared" si="3"/>
        <v>1897.4969999999998</v>
      </c>
      <c r="HB8" s="28">
        <f t="shared" si="4"/>
        <v>0</v>
      </c>
      <c r="HC8" s="28">
        <f t="shared" si="4"/>
        <v>421.66599999999994</v>
      </c>
      <c r="HD8" s="28">
        <f t="shared" si="4"/>
        <v>1475.8309999999999</v>
      </c>
      <c r="HE8" s="28">
        <f t="shared" si="4"/>
        <v>1264.9979999999998</v>
      </c>
      <c r="HF8" s="28">
        <f t="shared" si="4"/>
        <v>4216.66</v>
      </c>
      <c r="HG8" s="28">
        <f t="shared" si="4"/>
        <v>1054.165</v>
      </c>
      <c r="HH8" s="28">
        <f t="shared" si="4"/>
        <v>0</v>
      </c>
      <c r="HI8" s="28">
        <f t="shared" si="4"/>
        <v>421.66599999999994</v>
      </c>
      <c r="HJ8" s="28">
        <f t="shared" si="4"/>
        <v>0</v>
      </c>
      <c r="HK8" s="28">
        <f t="shared" si="4"/>
        <v>0</v>
      </c>
      <c r="HL8" s="28">
        <f t="shared" si="4"/>
        <v>1054.165</v>
      </c>
      <c r="HM8" s="28">
        <f t="shared" si="4"/>
        <v>632.49899999999991</v>
      </c>
      <c r="HN8" s="28">
        <f t="shared" si="4"/>
        <v>0</v>
      </c>
      <c r="HO8" s="28">
        <f t="shared" si="4"/>
        <v>2108.33</v>
      </c>
      <c r="HP8" s="28">
        <f t="shared" si="4"/>
        <v>632.49899999999991</v>
      </c>
      <c r="HQ8" s="28">
        <f t="shared" si="4"/>
        <v>2108.33</v>
      </c>
      <c r="HR8" s="28">
        <f t="shared" si="5"/>
        <v>1264.9979999999998</v>
      </c>
      <c r="HS8" s="28">
        <f t="shared" si="5"/>
        <v>1054.165</v>
      </c>
      <c r="HT8" s="28">
        <f t="shared" si="5"/>
        <v>421.66599999999994</v>
      </c>
      <c r="HU8" s="28">
        <f t="shared" si="5"/>
        <v>1686.6639999999998</v>
      </c>
      <c r="HV8" s="28">
        <f t="shared" si="5"/>
        <v>1054.165</v>
      </c>
      <c r="HW8" s="28">
        <f t="shared" si="5"/>
        <v>210.83299999999997</v>
      </c>
      <c r="HX8" s="28">
        <f t="shared" si="5"/>
        <v>0</v>
      </c>
      <c r="HY8" s="28">
        <f t="shared" si="5"/>
        <v>0</v>
      </c>
      <c r="HZ8" s="28">
        <f t="shared" si="5"/>
        <v>421.66599999999994</v>
      </c>
      <c r="IA8" s="28">
        <f t="shared" si="5"/>
        <v>1054.165</v>
      </c>
      <c r="IB8" s="28">
        <f t="shared" si="5"/>
        <v>843.33199999999988</v>
      </c>
      <c r="IC8" s="28">
        <f t="shared" si="5"/>
        <v>1686.6639999999998</v>
      </c>
      <c r="ID8" s="28">
        <f t="shared" si="5"/>
        <v>4216.66</v>
      </c>
      <c r="IE8" s="28">
        <f t="shared" si="5"/>
        <v>1897.4969999999998</v>
      </c>
      <c r="IF8" s="28">
        <f t="shared" si="5"/>
        <v>0</v>
      </c>
      <c r="IG8" s="28">
        <f t="shared" si="5"/>
        <v>1686.6639999999998</v>
      </c>
      <c r="IH8" s="28">
        <f t="shared" si="6"/>
        <v>1264.9979999999998</v>
      </c>
      <c r="II8" s="28">
        <f t="shared" si="6"/>
        <v>2108.33</v>
      </c>
      <c r="IJ8" s="28">
        <f t="shared" si="6"/>
        <v>632.49899999999991</v>
      </c>
      <c r="IK8" s="28">
        <f t="shared" si="6"/>
        <v>0</v>
      </c>
      <c r="IL8" s="28">
        <f t="shared" si="6"/>
        <v>843.33199999999988</v>
      </c>
      <c r="IM8" s="28">
        <f t="shared" si="6"/>
        <v>843.33199999999988</v>
      </c>
      <c r="IN8" s="28">
        <f t="shared" si="6"/>
        <v>1264.9979999999998</v>
      </c>
      <c r="IO8" s="28">
        <f t="shared" si="6"/>
        <v>210.83299999999997</v>
      </c>
      <c r="IP8" s="28">
        <f t="shared" si="6"/>
        <v>632.49899999999991</v>
      </c>
      <c r="IQ8" s="28">
        <f t="shared" si="6"/>
        <v>0</v>
      </c>
      <c r="IR8" s="28">
        <f t="shared" si="6"/>
        <v>210.83299999999997</v>
      </c>
      <c r="IS8" s="28">
        <f t="shared" si="6"/>
        <v>632.49899999999991</v>
      </c>
      <c r="IT8" s="28">
        <f t="shared" si="6"/>
        <v>1054.165</v>
      </c>
      <c r="IU8" s="28">
        <f t="shared" si="6"/>
        <v>0</v>
      </c>
      <c r="IV8" s="28">
        <f t="shared" si="6"/>
        <v>632.49899999999991</v>
      </c>
      <c r="IW8" s="28">
        <f t="shared" si="6"/>
        <v>0</v>
      </c>
      <c r="IX8" s="28">
        <f t="shared" si="7"/>
        <v>210.83299999999997</v>
      </c>
      <c r="IY8" s="28">
        <f t="shared" si="7"/>
        <v>632.49899999999991</v>
      </c>
      <c r="IZ8" s="28">
        <f t="shared" si="7"/>
        <v>421.66599999999994</v>
      </c>
      <c r="JA8" s="28">
        <f t="shared" si="7"/>
        <v>0</v>
      </c>
      <c r="JB8" s="28">
        <f t="shared" si="7"/>
        <v>0</v>
      </c>
      <c r="JC8" s="28">
        <f t="shared" si="7"/>
        <v>0</v>
      </c>
      <c r="JD8" s="28">
        <f t="shared" si="7"/>
        <v>0</v>
      </c>
      <c r="JE8" s="28">
        <f t="shared" si="7"/>
        <v>843.33199999999988</v>
      </c>
      <c r="JF8" s="28">
        <f t="shared" si="7"/>
        <v>843.33199999999988</v>
      </c>
      <c r="JG8" s="28">
        <f t="shared" si="7"/>
        <v>0</v>
      </c>
      <c r="JH8" s="28">
        <f t="shared" si="7"/>
        <v>0</v>
      </c>
      <c r="JI8" s="28">
        <f t="shared" si="7"/>
        <v>1054.165</v>
      </c>
      <c r="JJ8" s="28">
        <f t="shared" si="7"/>
        <v>0</v>
      </c>
      <c r="JK8" s="28">
        <f t="shared" si="7"/>
        <v>210.83299999999997</v>
      </c>
      <c r="JL8" s="28">
        <f t="shared" si="7"/>
        <v>421.66599999999994</v>
      </c>
      <c r="JM8" s="28">
        <f t="shared" si="7"/>
        <v>2108.33</v>
      </c>
      <c r="JN8" s="28">
        <f t="shared" si="8"/>
        <v>1054.165</v>
      </c>
      <c r="JO8" s="28">
        <f t="shared" si="8"/>
        <v>421.66599999999994</v>
      </c>
      <c r="JP8" s="28">
        <f t="shared" si="8"/>
        <v>632.49899999999991</v>
      </c>
      <c r="JQ8" s="28">
        <f t="shared" si="8"/>
        <v>1054.165</v>
      </c>
      <c r="JR8" s="28">
        <f t="shared" si="8"/>
        <v>421.66599999999994</v>
      </c>
      <c r="JS8" s="29">
        <f t="shared" si="12"/>
        <v>238452.12300000011</v>
      </c>
      <c r="JU8" s="19" t="s">
        <v>2</v>
      </c>
    </row>
    <row r="9" spans="1:281" x14ac:dyDescent="0.25">
      <c r="A9" s="20">
        <f t="shared" si="13"/>
        <v>6</v>
      </c>
      <c r="B9" s="21" t="s">
        <v>281</v>
      </c>
      <c r="C9" s="21">
        <v>2023</v>
      </c>
      <c r="D9" s="21">
        <v>12</v>
      </c>
      <c r="E9" s="22">
        <v>3384347</v>
      </c>
      <c r="F9" s="21" t="s">
        <v>287</v>
      </c>
      <c r="G9" s="23">
        <v>60</v>
      </c>
      <c r="H9" s="24">
        <v>317.77800000000002</v>
      </c>
      <c r="I9" s="25">
        <f t="shared" si="9"/>
        <v>5.2963000000000005</v>
      </c>
      <c r="J9" s="26">
        <v>120</v>
      </c>
      <c r="K9" s="26">
        <v>60</v>
      </c>
      <c r="L9" s="26"/>
      <c r="M9" s="26">
        <v>120</v>
      </c>
      <c r="N9" s="26">
        <v>360</v>
      </c>
      <c r="O9" s="26">
        <v>360</v>
      </c>
      <c r="P9" s="26">
        <v>600</v>
      </c>
      <c r="Q9" s="26">
        <v>600</v>
      </c>
      <c r="R9" s="26">
        <v>300</v>
      </c>
      <c r="S9" s="26">
        <v>180</v>
      </c>
      <c r="T9" s="26">
        <v>840</v>
      </c>
      <c r="U9" s="26">
        <v>240</v>
      </c>
      <c r="V9" s="26">
        <v>240</v>
      </c>
      <c r="W9" s="26">
        <v>480</v>
      </c>
      <c r="X9" s="26">
        <v>180</v>
      </c>
      <c r="Y9" s="26">
        <v>240</v>
      </c>
      <c r="Z9" s="26">
        <v>120</v>
      </c>
      <c r="AA9" s="26">
        <v>240</v>
      </c>
      <c r="AB9" s="26">
        <v>300</v>
      </c>
      <c r="AC9" s="26">
        <v>360</v>
      </c>
      <c r="AD9" s="26"/>
      <c r="AE9" s="26"/>
      <c r="AF9" s="26">
        <v>240</v>
      </c>
      <c r="AG9" s="26"/>
      <c r="AH9" s="26">
        <v>360</v>
      </c>
      <c r="AI9" s="26">
        <v>240</v>
      </c>
      <c r="AJ9" s="26">
        <v>300</v>
      </c>
      <c r="AK9" s="26">
        <v>180</v>
      </c>
      <c r="AL9" s="26">
        <v>300</v>
      </c>
      <c r="AM9" s="26">
        <v>180</v>
      </c>
      <c r="AN9" s="26">
        <v>300</v>
      </c>
      <c r="AO9" s="26">
        <v>240</v>
      </c>
      <c r="AP9" s="26">
        <v>360</v>
      </c>
      <c r="AQ9" s="26">
        <v>720</v>
      </c>
      <c r="AR9" s="26">
        <v>60</v>
      </c>
      <c r="AS9" s="26">
        <v>240</v>
      </c>
      <c r="AT9" s="26">
        <v>180</v>
      </c>
      <c r="AU9" s="26">
        <v>960</v>
      </c>
      <c r="AV9" s="26">
        <v>180</v>
      </c>
      <c r="AW9" s="26">
        <v>300</v>
      </c>
      <c r="AX9" s="26">
        <v>60</v>
      </c>
      <c r="AY9" s="26">
        <v>180</v>
      </c>
      <c r="AZ9" s="26">
        <v>60</v>
      </c>
      <c r="BA9" s="26">
        <v>600</v>
      </c>
      <c r="BB9" s="26"/>
      <c r="BC9" s="26">
        <v>420</v>
      </c>
      <c r="BD9" s="26">
        <v>360</v>
      </c>
      <c r="BE9" s="26">
        <v>300</v>
      </c>
      <c r="BF9" s="26">
        <v>240</v>
      </c>
      <c r="BG9" s="26">
        <v>120</v>
      </c>
      <c r="BH9" s="26">
        <v>240</v>
      </c>
      <c r="BI9" s="26">
        <v>300</v>
      </c>
      <c r="BJ9" s="26">
        <v>120</v>
      </c>
      <c r="BK9" s="26">
        <v>120</v>
      </c>
      <c r="BL9" s="26">
        <v>420</v>
      </c>
      <c r="BM9" s="26">
        <v>480</v>
      </c>
      <c r="BN9" s="26">
        <v>300</v>
      </c>
      <c r="BO9" s="26">
        <v>120</v>
      </c>
      <c r="BP9" s="26">
        <v>360</v>
      </c>
      <c r="BQ9" s="26">
        <v>6780</v>
      </c>
      <c r="BR9" s="26">
        <v>360</v>
      </c>
      <c r="BS9" s="26"/>
      <c r="BT9" s="26">
        <v>300</v>
      </c>
      <c r="BU9" s="26">
        <v>360</v>
      </c>
      <c r="BV9" s="26">
        <v>240</v>
      </c>
      <c r="BW9" s="26"/>
      <c r="BX9" s="26">
        <v>120</v>
      </c>
      <c r="BY9" s="26">
        <v>180</v>
      </c>
      <c r="BZ9" s="26">
        <v>180</v>
      </c>
      <c r="CA9" s="26">
        <v>960</v>
      </c>
      <c r="CB9" s="26">
        <v>240</v>
      </c>
      <c r="CC9" s="26"/>
      <c r="CD9" s="26"/>
      <c r="CE9" s="26">
        <v>120</v>
      </c>
      <c r="CF9" s="26">
        <v>60</v>
      </c>
      <c r="CG9" s="26">
        <v>120</v>
      </c>
      <c r="CH9" s="26">
        <v>120</v>
      </c>
      <c r="CI9" s="26">
        <v>120</v>
      </c>
      <c r="CJ9" s="26">
        <v>600</v>
      </c>
      <c r="CK9" s="26"/>
      <c r="CL9" s="26">
        <v>480</v>
      </c>
      <c r="CM9" s="26">
        <v>240</v>
      </c>
      <c r="CN9" s="26">
        <v>120</v>
      </c>
      <c r="CO9" s="26">
        <v>300</v>
      </c>
      <c r="CP9" s="26">
        <v>120</v>
      </c>
      <c r="CQ9" s="26">
        <v>120</v>
      </c>
      <c r="CR9" s="26">
        <v>120</v>
      </c>
      <c r="CS9" s="26">
        <v>120</v>
      </c>
      <c r="CT9" s="26"/>
      <c r="CU9" s="26">
        <v>60</v>
      </c>
      <c r="CV9" s="26"/>
      <c r="CW9" s="26">
        <v>240</v>
      </c>
      <c r="CX9" s="26"/>
      <c r="CY9" s="26">
        <v>420</v>
      </c>
      <c r="CZ9" s="26">
        <v>240</v>
      </c>
      <c r="DA9" s="26">
        <v>120</v>
      </c>
      <c r="DB9" s="26">
        <v>60</v>
      </c>
      <c r="DC9" s="26">
        <v>300</v>
      </c>
      <c r="DD9" s="26">
        <v>120</v>
      </c>
      <c r="DE9" s="26">
        <v>60</v>
      </c>
      <c r="DF9" s="26">
        <v>120</v>
      </c>
      <c r="DG9" s="26">
        <v>60</v>
      </c>
      <c r="DH9" s="26">
        <v>180</v>
      </c>
      <c r="DI9" s="26">
        <v>240</v>
      </c>
      <c r="DJ9" s="26">
        <v>180</v>
      </c>
      <c r="DK9" s="26">
        <v>180</v>
      </c>
      <c r="DL9" s="26">
        <v>60</v>
      </c>
      <c r="DM9" s="26">
        <v>120</v>
      </c>
      <c r="DN9" s="26">
        <v>60</v>
      </c>
      <c r="DO9" s="26">
        <v>360</v>
      </c>
      <c r="DP9" s="26"/>
      <c r="DQ9" s="26">
        <v>180</v>
      </c>
      <c r="DR9" s="26"/>
      <c r="DS9" s="26">
        <v>60</v>
      </c>
      <c r="DT9" s="26"/>
      <c r="DU9" s="26">
        <v>60</v>
      </c>
      <c r="DV9" s="26"/>
      <c r="DW9" s="26"/>
      <c r="DX9" s="26"/>
      <c r="DY9" s="26"/>
      <c r="DZ9" s="26"/>
      <c r="EA9" s="26">
        <v>60</v>
      </c>
      <c r="EB9" s="26"/>
      <c r="EC9" s="26"/>
      <c r="ED9" s="26">
        <v>120</v>
      </c>
      <c r="EE9" s="26">
        <v>420</v>
      </c>
      <c r="EF9" s="26"/>
      <c r="EG9" s="26">
        <v>60</v>
      </c>
      <c r="EH9" s="26">
        <v>240</v>
      </c>
      <c r="EI9" s="26">
        <v>120</v>
      </c>
      <c r="EJ9" s="26">
        <v>60</v>
      </c>
      <c r="EK9" s="26">
        <v>180</v>
      </c>
      <c r="EL9" s="26">
        <v>180</v>
      </c>
      <c r="EM9" s="26"/>
      <c r="EN9" s="27">
        <f t="shared" si="10"/>
        <v>33480</v>
      </c>
      <c r="EO9" s="28">
        <f t="shared" si="11"/>
        <v>635.55600000000004</v>
      </c>
      <c r="EP9" s="28">
        <f t="shared" si="0"/>
        <v>317.77800000000002</v>
      </c>
      <c r="EQ9" s="28">
        <f t="shared" si="0"/>
        <v>0</v>
      </c>
      <c r="ER9" s="28">
        <f t="shared" si="0"/>
        <v>635.55600000000004</v>
      </c>
      <c r="ES9" s="28">
        <f t="shared" si="0"/>
        <v>1906.6680000000001</v>
      </c>
      <c r="ET9" s="28">
        <f t="shared" si="0"/>
        <v>1906.6680000000001</v>
      </c>
      <c r="EU9" s="28">
        <f t="shared" si="0"/>
        <v>3177.78</v>
      </c>
      <c r="EV9" s="28">
        <f t="shared" si="0"/>
        <v>3177.78</v>
      </c>
      <c r="EW9" s="28">
        <f t="shared" si="0"/>
        <v>1588.89</v>
      </c>
      <c r="EX9" s="28">
        <f t="shared" si="0"/>
        <v>953.33400000000006</v>
      </c>
      <c r="EY9" s="28">
        <f t="shared" si="0"/>
        <v>4448.8920000000007</v>
      </c>
      <c r="EZ9" s="28">
        <f t="shared" si="0"/>
        <v>1271.1120000000001</v>
      </c>
      <c r="FA9" s="28">
        <f t="shared" si="0"/>
        <v>1271.1120000000001</v>
      </c>
      <c r="FB9" s="28">
        <f t="shared" si="0"/>
        <v>2542.2240000000002</v>
      </c>
      <c r="FC9" s="28">
        <f t="shared" si="0"/>
        <v>953.33400000000006</v>
      </c>
      <c r="FD9" s="28">
        <f t="shared" si="0"/>
        <v>1271.1120000000001</v>
      </c>
      <c r="FE9" s="28">
        <f t="shared" si="0"/>
        <v>635.55600000000004</v>
      </c>
      <c r="FF9" s="28">
        <f t="shared" si="1"/>
        <v>1271.1120000000001</v>
      </c>
      <c r="FG9" s="28">
        <f t="shared" si="1"/>
        <v>1588.89</v>
      </c>
      <c r="FH9" s="28">
        <f t="shared" si="1"/>
        <v>1906.6680000000001</v>
      </c>
      <c r="FI9" s="28">
        <f t="shared" si="1"/>
        <v>0</v>
      </c>
      <c r="FJ9" s="28">
        <f t="shared" si="1"/>
        <v>0</v>
      </c>
      <c r="FK9" s="28">
        <f t="shared" si="1"/>
        <v>1271.1120000000001</v>
      </c>
      <c r="FL9" s="28">
        <f t="shared" si="1"/>
        <v>0</v>
      </c>
      <c r="FM9" s="28">
        <f t="shared" si="1"/>
        <v>1906.6680000000001</v>
      </c>
      <c r="FN9" s="28">
        <f t="shared" si="1"/>
        <v>1271.1120000000001</v>
      </c>
      <c r="FO9" s="28">
        <f t="shared" si="1"/>
        <v>1588.89</v>
      </c>
      <c r="FP9" s="28">
        <f t="shared" si="1"/>
        <v>953.33400000000006</v>
      </c>
      <c r="FQ9" s="28">
        <f t="shared" si="1"/>
        <v>1588.89</v>
      </c>
      <c r="FR9" s="28">
        <f t="shared" si="1"/>
        <v>953.33400000000006</v>
      </c>
      <c r="FS9" s="28">
        <f t="shared" si="1"/>
        <v>1588.89</v>
      </c>
      <c r="FT9" s="28">
        <f t="shared" si="1"/>
        <v>1271.1120000000001</v>
      </c>
      <c r="FU9" s="28">
        <f t="shared" si="1"/>
        <v>1906.6680000000001</v>
      </c>
      <c r="FV9" s="28">
        <f t="shared" si="2"/>
        <v>3813.3360000000002</v>
      </c>
      <c r="FW9" s="28">
        <f t="shared" si="2"/>
        <v>317.77800000000002</v>
      </c>
      <c r="FX9" s="28">
        <f t="shared" si="2"/>
        <v>1271.1120000000001</v>
      </c>
      <c r="FY9" s="28">
        <f t="shared" si="2"/>
        <v>953.33400000000006</v>
      </c>
      <c r="FZ9" s="28">
        <f t="shared" si="2"/>
        <v>5084.4480000000003</v>
      </c>
      <c r="GA9" s="28">
        <f t="shared" si="2"/>
        <v>953.33400000000006</v>
      </c>
      <c r="GB9" s="28">
        <f t="shared" si="2"/>
        <v>1588.89</v>
      </c>
      <c r="GC9" s="28">
        <f t="shared" si="2"/>
        <v>317.77800000000002</v>
      </c>
      <c r="GD9" s="28">
        <f t="shared" si="2"/>
        <v>953.33400000000006</v>
      </c>
      <c r="GE9" s="28">
        <f t="shared" si="2"/>
        <v>317.77800000000002</v>
      </c>
      <c r="GF9" s="28">
        <f t="shared" si="2"/>
        <v>3177.78</v>
      </c>
      <c r="GG9" s="28">
        <f t="shared" si="2"/>
        <v>0</v>
      </c>
      <c r="GH9" s="28">
        <f t="shared" si="2"/>
        <v>2224.4460000000004</v>
      </c>
      <c r="GI9" s="28">
        <f t="shared" si="2"/>
        <v>1906.6680000000001</v>
      </c>
      <c r="GJ9" s="28">
        <f t="shared" si="2"/>
        <v>1588.89</v>
      </c>
      <c r="GK9" s="28">
        <f t="shared" si="2"/>
        <v>1271.1120000000001</v>
      </c>
      <c r="GL9" s="28">
        <f t="shared" si="3"/>
        <v>635.55600000000004</v>
      </c>
      <c r="GM9" s="28">
        <f t="shared" si="3"/>
        <v>1271.1120000000001</v>
      </c>
      <c r="GN9" s="28">
        <f t="shared" si="3"/>
        <v>1588.89</v>
      </c>
      <c r="GO9" s="28">
        <f t="shared" si="3"/>
        <v>635.55600000000004</v>
      </c>
      <c r="GP9" s="28">
        <f t="shared" si="3"/>
        <v>635.55600000000004</v>
      </c>
      <c r="GQ9" s="28">
        <f t="shared" si="3"/>
        <v>2224.4460000000004</v>
      </c>
      <c r="GR9" s="28">
        <f t="shared" si="3"/>
        <v>2542.2240000000002</v>
      </c>
      <c r="GS9" s="28">
        <f t="shared" si="3"/>
        <v>1588.89</v>
      </c>
      <c r="GT9" s="28">
        <f t="shared" si="3"/>
        <v>635.55600000000004</v>
      </c>
      <c r="GU9" s="28">
        <f t="shared" si="3"/>
        <v>1906.6680000000001</v>
      </c>
      <c r="GV9" s="28">
        <f t="shared" si="3"/>
        <v>35908.914000000004</v>
      </c>
      <c r="GW9" s="28">
        <f t="shared" si="3"/>
        <v>1906.6680000000001</v>
      </c>
      <c r="GX9" s="28">
        <f t="shared" si="3"/>
        <v>0</v>
      </c>
      <c r="GY9" s="28">
        <f t="shared" si="3"/>
        <v>1588.89</v>
      </c>
      <c r="GZ9" s="28">
        <f t="shared" si="3"/>
        <v>1906.6680000000001</v>
      </c>
      <c r="HA9" s="28">
        <f t="shared" si="3"/>
        <v>1271.1120000000001</v>
      </c>
      <c r="HB9" s="28">
        <f t="shared" si="4"/>
        <v>0</v>
      </c>
      <c r="HC9" s="28">
        <f t="shared" si="4"/>
        <v>635.55600000000004</v>
      </c>
      <c r="HD9" s="28">
        <f t="shared" si="4"/>
        <v>953.33400000000006</v>
      </c>
      <c r="HE9" s="28">
        <f t="shared" si="4"/>
        <v>953.33400000000006</v>
      </c>
      <c r="HF9" s="28">
        <f t="shared" si="4"/>
        <v>5084.4480000000003</v>
      </c>
      <c r="HG9" s="28">
        <f t="shared" si="4"/>
        <v>1271.1120000000001</v>
      </c>
      <c r="HH9" s="28">
        <f t="shared" si="4"/>
        <v>0</v>
      </c>
      <c r="HI9" s="28">
        <f t="shared" si="4"/>
        <v>0</v>
      </c>
      <c r="HJ9" s="28">
        <f t="shared" si="4"/>
        <v>635.55600000000004</v>
      </c>
      <c r="HK9" s="28">
        <f t="shared" si="4"/>
        <v>317.77800000000002</v>
      </c>
      <c r="HL9" s="28">
        <f t="shared" si="4"/>
        <v>635.55600000000004</v>
      </c>
      <c r="HM9" s="28">
        <f t="shared" si="4"/>
        <v>635.55600000000004</v>
      </c>
      <c r="HN9" s="28">
        <f t="shared" si="4"/>
        <v>635.55600000000004</v>
      </c>
      <c r="HO9" s="28">
        <f t="shared" si="4"/>
        <v>3177.78</v>
      </c>
      <c r="HP9" s="28">
        <f t="shared" si="4"/>
        <v>0</v>
      </c>
      <c r="HQ9" s="28">
        <f t="shared" si="4"/>
        <v>2542.2240000000002</v>
      </c>
      <c r="HR9" s="28">
        <f t="shared" si="5"/>
        <v>1271.1120000000001</v>
      </c>
      <c r="HS9" s="28">
        <f t="shared" si="5"/>
        <v>635.55600000000004</v>
      </c>
      <c r="HT9" s="28">
        <f t="shared" si="5"/>
        <v>1588.89</v>
      </c>
      <c r="HU9" s="28">
        <f t="shared" si="5"/>
        <v>635.55600000000004</v>
      </c>
      <c r="HV9" s="28">
        <f t="shared" si="5"/>
        <v>635.55600000000004</v>
      </c>
      <c r="HW9" s="28">
        <f t="shared" si="5"/>
        <v>635.55600000000004</v>
      </c>
      <c r="HX9" s="28">
        <f t="shared" si="5"/>
        <v>635.55600000000004</v>
      </c>
      <c r="HY9" s="28">
        <f t="shared" si="5"/>
        <v>0</v>
      </c>
      <c r="HZ9" s="28">
        <f t="shared" si="5"/>
        <v>317.77800000000002</v>
      </c>
      <c r="IA9" s="28">
        <f t="shared" si="5"/>
        <v>0</v>
      </c>
      <c r="IB9" s="28">
        <f t="shared" si="5"/>
        <v>1271.1120000000001</v>
      </c>
      <c r="IC9" s="28">
        <f t="shared" si="5"/>
        <v>0</v>
      </c>
      <c r="ID9" s="28">
        <f t="shared" si="5"/>
        <v>2224.4460000000004</v>
      </c>
      <c r="IE9" s="28">
        <f t="shared" si="5"/>
        <v>1271.1120000000001</v>
      </c>
      <c r="IF9" s="28">
        <f t="shared" si="5"/>
        <v>635.55600000000004</v>
      </c>
      <c r="IG9" s="28">
        <f t="shared" si="5"/>
        <v>317.77800000000002</v>
      </c>
      <c r="IH9" s="28">
        <f t="shared" si="6"/>
        <v>1588.89</v>
      </c>
      <c r="II9" s="28">
        <f t="shared" si="6"/>
        <v>635.55600000000004</v>
      </c>
      <c r="IJ9" s="28">
        <f t="shared" si="6"/>
        <v>317.77800000000002</v>
      </c>
      <c r="IK9" s="28">
        <f t="shared" si="6"/>
        <v>635.55600000000004</v>
      </c>
      <c r="IL9" s="28">
        <f t="shared" si="6"/>
        <v>317.77800000000002</v>
      </c>
      <c r="IM9" s="28">
        <f t="shared" si="6"/>
        <v>953.33400000000006</v>
      </c>
      <c r="IN9" s="28">
        <f t="shared" si="6"/>
        <v>1271.1120000000001</v>
      </c>
      <c r="IO9" s="28">
        <f t="shared" si="6"/>
        <v>953.33400000000006</v>
      </c>
      <c r="IP9" s="28">
        <f t="shared" si="6"/>
        <v>953.33400000000006</v>
      </c>
      <c r="IQ9" s="28">
        <f t="shared" si="6"/>
        <v>317.77800000000002</v>
      </c>
      <c r="IR9" s="28">
        <f t="shared" si="6"/>
        <v>635.55600000000004</v>
      </c>
      <c r="IS9" s="28">
        <f t="shared" si="6"/>
        <v>317.77800000000002</v>
      </c>
      <c r="IT9" s="28">
        <f t="shared" si="6"/>
        <v>1906.6680000000001</v>
      </c>
      <c r="IU9" s="28">
        <f t="shared" si="6"/>
        <v>0</v>
      </c>
      <c r="IV9" s="28">
        <f t="shared" si="6"/>
        <v>953.33400000000006</v>
      </c>
      <c r="IW9" s="28">
        <f t="shared" si="6"/>
        <v>0</v>
      </c>
      <c r="IX9" s="28">
        <f t="shared" si="7"/>
        <v>317.77800000000002</v>
      </c>
      <c r="IY9" s="28">
        <f t="shared" si="7"/>
        <v>0</v>
      </c>
      <c r="IZ9" s="28">
        <f t="shared" si="7"/>
        <v>317.77800000000002</v>
      </c>
      <c r="JA9" s="28">
        <f t="shared" si="7"/>
        <v>0</v>
      </c>
      <c r="JB9" s="28">
        <f t="shared" si="7"/>
        <v>0</v>
      </c>
      <c r="JC9" s="28">
        <f t="shared" si="7"/>
        <v>0</v>
      </c>
      <c r="JD9" s="28">
        <f t="shared" si="7"/>
        <v>0</v>
      </c>
      <c r="JE9" s="28">
        <f t="shared" si="7"/>
        <v>0</v>
      </c>
      <c r="JF9" s="28">
        <f t="shared" si="7"/>
        <v>317.77800000000002</v>
      </c>
      <c r="JG9" s="28">
        <f t="shared" si="7"/>
        <v>0</v>
      </c>
      <c r="JH9" s="28">
        <f t="shared" si="7"/>
        <v>0</v>
      </c>
      <c r="JI9" s="28">
        <f t="shared" si="7"/>
        <v>635.55600000000004</v>
      </c>
      <c r="JJ9" s="28">
        <f t="shared" si="7"/>
        <v>2224.4460000000004</v>
      </c>
      <c r="JK9" s="28">
        <f t="shared" si="7"/>
        <v>0</v>
      </c>
      <c r="JL9" s="28">
        <f t="shared" si="7"/>
        <v>317.77800000000002</v>
      </c>
      <c r="JM9" s="28">
        <f t="shared" si="7"/>
        <v>1271.1120000000001</v>
      </c>
      <c r="JN9" s="28">
        <f t="shared" si="8"/>
        <v>635.55600000000004</v>
      </c>
      <c r="JO9" s="28">
        <f t="shared" si="8"/>
        <v>317.77800000000002</v>
      </c>
      <c r="JP9" s="28">
        <f t="shared" si="8"/>
        <v>953.33400000000006</v>
      </c>
      <c r="JQ9" s="28">
        <f t="shared" si="8"/>
        <v>953.33400000000006</v>
      </c>
      <c r="JR9" s="28">
        <f t="shared" si="8"/>
        <v>0</v>
      </c>
      <c r="JS9" s="29">
        <f t="shared" si="12"/>
        <v>177320.12400000007</v>
      </c>
      <c r="JU9" s="19" t="s">
        <v>2</v>
      </c>
    </row>
    <row r="10" spans="1:281" x14ac:dyDescent="0.25">
      <c r="A10" s="20">
        <f t="shared" si="13"/>
        <v>7</v>
      </c>
      <c r="B10" s="21" t="s">
        <v>281</v>
      </c>
      <c r="C10" s="21">
        <v>2023</v>
      </c>
      <c r="D10" s="21">
        <v>12</v>
      </c>
      <c r="E10" s="22">
        <v>3408152</v>
      </c>
      <c r="F10" s="21" t="s">
        <v>288</v>
      </c>
      <c r="G10" s="23">
        <v>20</v>
      </c>
      <c r="H10" s="24">
        <v>366.66699999999997</v>
      </c>
      <c r="I10" s="25">
        <f t="shared" si="9"/>
        <v>18.333349999999999</v>
      </c>
      <c r="J10" s="26">
        <v>60</v>
      </c>
      <c r="K10" s="26">
        <v>80</v>
      </c>
      <c r="L10" s="26"/>
      <c r="M10" s="26">
        <v>220</v>
      </c>
      <c r="N10" s="26">
        <v>160</v>
      </c>
      <c r="O10" s="26">
        <v>40</v>
      </c>
      <c r="P10" s="26">
        <v>160</v>
      </c>
      <c r="Q10" s="26">
        <v>300</v>
      </c>
      <c r="R10" s="26">
        <v>100</v>
      </c>
      <c r="S10" s="26">
        <v>120</v>
      </c>
      <c r="T10" s="26">
        <v>160</v>
      </c>
      <c r="U10" s="26">
        <v>80</v>
      </c>
      <c r="V10" s="26">
        <v>40</v>
      </c>
      <c r="W10" s="26">
        <v>100</v>
      </c>
      <c r="X10" s="26"/>
      <c r="Y10" s="26">
        <v>40</v>
      </c>
      <c r="Z10" s="26"/>
      <c r="AA10" s="26">
        <v>40</v>
      </c>
      <c r="AB10" s="26">
        <v>60</v>
      </c>
      <c r="AC10" s="26">
        <v>160</v>
      </c>
      <c r="AD10" s="26"/>
      <c r="AE10" s="26">
        <v>100</v>
      </c>
      <c r="AF10" s="26">
        <v>120</v>
      </c>
      <c r="AG10" s="26">
        <v>60</v>
      </c>
      <c r="AH10" s="26">
        <v>60</v>
      </c>
      <c r="AI10" s="26">
        <v>100</v>
      </c>
      <c r="AJ10" s="26">
        <v>140</v>
      </c>
      <c r="AK10" s="26"/>
      <c r="AL10" s="26">
        <v>400</v>
      </c>
      <c r="AM10" s="26">
        <v>80</v>
      </c>
      <c r="AN10" s="26">
        <v>40</v>
      </c>
      <c r="AO10" s="26">
        <v>20</v>
      </c>
      <c r="AP10" s="26">
        <v>380</v>
      </c>
      <c r="AQ10" s="26">
        <v>60</v>
      </c>
      <c r="AR10" s="26">
        <v>100</v>
      </c>
      <c r="AS10" s="26">
        <v>40</v>
      </c>
      <c r="AT10" s="26">
        <v>100</v>
      </c>
      <c r="AU10" s="26">
        <v>180</v>
      </c>
      <c r="AV10" s="26"/>
      <c r="AW10" s="26"/>
      <c r="AX10" s="26"/>
      <c r="AY10" s="26">
        <v>20</v>
      </c>
      <c r="AZ10" s="26">
        <v>60</v>
      </c>
      <c r="BA10" s="26">
        <v>100</v>
      </c>
      <c r="BB10" s="26">
        <v>40</v>
      </c>
      <c r="BC10" s="26"/>
      <c r="BD10" s="26">
        <v>20</v>
      </c>
      <c r="BE10" s="26">
        <v>100</v>
      </c>
      <c r="BF10" s="26"/>
      <c r="BG10" s="26"/>
      <c r="BH10" s="26">
        <v>40</v>
      </c>
      <c r="BI10" s="26">
        <v>20</v>
      </c>
      <c r="BJ10" s="26">
        <v>80</v>
      </c>
      <c r="BK10" s="26">
        <v>60</v>
      </c>
      <c r="BL10" s="26">
        <v>120</v>
      </c>
      <c r="BM10" s="26">
        <v>160</v>
      </c>
      <c r="BN10" s="26">
        <v>60</v>
      </c>
      <c r="BO10" s="26">
        <v>60</v>
      </c>
      <c r="BP10" s="26">
        <v>140</v>
      </c>
      <c r="BQ10" s="26">
        <v>1440</v>
      </c>
      <c r="BR10" s="26">
        <v>40</v>
      </c>
      <c r="BS10" s="26"/>
      <c r="BT10" s="26">
        <v>180</v>
      </c>
      <c r="BU10" s="26">
        <v>220</v>
      </c>
      <c r="BV10" s="26"/>
      <c r="BW10" s="26"/>
      <c r="BX10" s="26"/>
      <c r="BY10" s="26">
        <v>60</v>
      </c>
      <c r="BZ10" s="26"/>
      <c r="CA10" s="26">
        <v>140</v>
      </c>
      <c r="CB10" s="26">
        <v>100</v>
      </c>
      <c r="CC10" s="26">
        <v>60</v>
      </c>
      <c r="CD10" s="26">
        <v>20</v>
      </c>
      <c r="CE10" s="26"/>
      <c r="CF10" s="26">
        <v>20</v>
      </c>
      <c r="CG10" s="26"/>
      <c r="CH10" s="26">
        <v>160</v>
      </c>
      <c r="CI10" s="26">
        <v>100</v>
      </c>
      <c r="CJ10" s="26">
        <v>140</v>
      </c>
      <c r="CK10" s="26">
        <v>80</v>
      </c>
      <c r="CL10" s="26">
        <v>100</v>
      </c>
      <c r="CM10" s="26">
        <v>20</v>
      </c>
      <c r="CN10" s="26">
        <v>100</v>
      </c>
      <c r="CO10" s="26">
        <v>20</v>
      </c>
      <c r="CP10" s="26">
        <v>40</v>
      </c>
      <c r="CQ10" s="26">
        <v>120</v>
      </c>
      <c r="CR10" s="26">
        <v>40</v>
      </c>
      <c r="CS10" s="26">
        <v>40</v>
      </c>
      <c r="CT10" s="26"/>
      <c r="CU10" s="26">
        <v>60</v>
      </c>
      <c r="CV10" s="26">
        <v>40</v>
      </c>
      <c r="CW10" s="26">
        <v>40</v>
      </c>
      <c r="CX10" s="26">
        <v>60</v>
      </c>
      <c r="CY10" s="26"/>
      <c r="CZ10" s="26">
        <v>80</v>
      </c>
      <c r="DA10" s="26"/>
      <c r="DB10" s="26"/>
      <c r="DC10" s="26">
        <v>80</v>
      </c>
      <c r="DD10" s="26">
        <v>40</v>
      </c>
      <c r="DE10" s="26"/>
      <c r="DF10" s="26"/>
      <c r="DG10" s="26">
        <v>40</v>
      </c>
      <c r="DH10" s="26">
        <v>80</v>
      </c>
      <c r="DI10" s="26">
        <v>100</v>
      </c>
      <c r="DJ10" s="26">
        <v>40</v>
      </c>
      <c r="DK10" s="26">
        <v>20</v>
      </c>
      <c r="DL10" s="26"/>
      <c r="DM10" s="26">
        <v>20</v>
      </c>
      <c r="DN10" s="26">
        <v>100</v>
      </c>
      <c r="DO10" s="26">
        <v>100</v>
      </c>
      <c r="DP10" s="26"/>
      <c r="DQ10" s="26">
        <v>60</v>
      </c>
      <c r="DR10" s="26"/>
      <c r="DS10" s="26">
        <v>20</v>
      </c>
      <c r="DT10" s="26"/>
      <c r="DU10" s="26">
        <v>20</v>
      </c>
      <c r="DV10" s="26"/>
      <c r="DW10" s="26"/>
      <c r="DX10" s="26"/>
      <c r="DY10" s="26"/>
      <c r="DZ10" s="26">
        <v>20</v>
      </c>
      <c r="EA10" s="26"/>
      <c r="EB10" s="26">
        <v>60</v>
      </c>
      <c r="EC10" s="26"/>
      <c r="ED10" s="26"/>
      <c r="EE10" s="26"/>
      <c r="EF10" s="26">
        <v>0</v>
      </c>
      <c r="EG10" s="26">
        <v>60</v>
      </c>
      <c r="EH10" s="26">
        <v>160</v>
      </c>
      <c r="EI10" s="26">
        <v>40</v>
      </c>
      <c r="EJ10" s="26">
        <v>20</v>
      </c>
      <c r="EK10" s="26">
        <v>60</v>
      </c>
      <c r="EL10" s="26">
        <v>60</v>
      </c>
      <c r="EM10" s="26">
        <v>40</v>
      </c>
      <c r="EN10" s="27">
        <f t="shared" si="10"/>
        <v>9740</v>
      </c>
      <c r="EO10" s="28">
        <f t="shared" si="11"/>
        <v>1100.001</v>
      </c>
      <c r="EP10" s="28">
        <f t="shared" si="0"/>
        <v>1466.6679999999999</v>
      </c>
      <c r="EQ10" s="28">
        <f t="shared" si="0"/>
        <v>0</v>
      </c>
      <c r="ER10" s="28">
        <f t="shared" si="0"/>
        <v>4033.337</v>
      </c>
      <c r="ES10" s="28">
        <f t="shared" si="0"/>
        <v>2933.3359999999998</v>
      </c>
      <c r="ET10" s="28">
        <f t="shared" si="0"/>
        <v>733.33399999999995</v>
      </c>
      <c r="EU10" s="28">
        <f t="shared" si="0"/>
        <v>2933.3359999999998</v>
      </c>
      <c r="EV10" s="28">
        <f t="shared" si="0"/>
        <v>5500.0050000000001</v>
      </c>
      <c r="EW10" s="28">
        <f t="shared" si="0"/>
        <v>1833.335</v>
      </c>
      <c r="EX10" s="28">
        <f t="shared" si="0"/>
        <v>2200.002</v>
      </c>
      <c r="EY10" s="28">
        <f t="shared" si="0"/>
        <v>2933.3359999999998</v>
      </c>
      <c r="EZ10" s="28">
        <f t="shared" si="0"/>
        <v>1466.6679999999999</v>
      </c>
      <c r="FA10" s="28">
        <f t="shared" si="0"/>
        <v>733.33399999999995</v>
      </c>
      <c r="FB10" s="28">
        <f t="shared" si="0"/>
        <v>1833.335</v>
      </c>
      <c r="FC10" s="28">
        <f t="shared" si="0"/>
        <v>0</v>
      </c>
      <c r="FD10" s="28">
        <f t="shared" si="0"/>
        <v>733.33399999999995</v>
      </c>
      <c r="FE10" s="28">
        <f t="shared" si="0"/>
        <v>0</v>
      </c>
      <c r="FF10" s="28">
        <f t="shared" si="1"/>
        <v>733.33399999999995</v>
      </c>
      <c r="FG10" s="28">
        <f t="shared" si="1"/>
        <v>1100.001</v>
      </c>
      <c r="FH10" s="28">
        <f t="shared" si="1"/>
        <v>2933.3359999999998</v>
      </c>
      <c r="FI10" s="28">
        <f t="shared" si="1"/>
        <v>0</v>
      </c>
      <c r="FJ10" s="28">
        <f t="shared" si="1"/>
        <v>1833.335</v>
      </c>
      <c r="FK10" s="28">
        <f t="shared" si="1"/>
        <v>2200.002</v>
      </c>
      <c r="FL10" s="28">
        <f t="shared" si="1"/>
        <v>1100.001</v>
      </c>
      <c r="FM10" s="28">
        <f t="shared" si="1"/>
        <v>1100.001</v>
      </c>
      <c r="FN10" s="28">
        <f t="shared" si="1"/>
        <v>1833.335</v>
      </c>
      <c r="FO10" s="28">
        <f t="shared" si="1"/>
        <v>2566.6689999999999</v>
      </c>
      <c r="FP10" s="28">
        <f t="shared" si="1"/>
        <v>0</v>
      </c>
      <c r="FQ10" s="28">
        <f t="shared" si="1"/>
        <v>7333.34</v>
      </c>
      <c r="FR10" s="28">
        <f t="shared" si="1"/>
        <v>1466.6679999999999</v>
      </c>
      <c r="FS10" s="28">
        <f t="shared" si="1"/>
        <v>733.33399999999995</v>
      </c>
      <c r="FT10" s="28">
        <f t="shared" si="1"/>
        <v>366.66699999999997</v>
      </c>
      <c r="FU10" s="28">
        <f t="shared" si="1"/>
        <v>6966.6729999999998</v>
      </c>
      <c r="FV10" s="28">
        <f t="shared" si="2"/>
        <v>1100.001</v>
      </c>
      <c r="FW10" s="28">
        <f t="shared" si="2"/>
        <v>1833.335</v>
      </c>
      <c r="FX10" s="28">
        <f t="shared" si="2"/>
        <v>733.33399999999995</v>
      </c>
      <c r="FY10" s="28">
        <f t="shared" si="2"/>
        <v>1833.335</v>
      </c>
      <c r="FZ10" s="28">
        <f t="shared" si="2"/>
        <v>3300.0029999999997</v>
      </c>
      <c r="GA10" s="28">
        <f t="shared" si="2"/>
        <v>0</v>
      </c>
      <c r="GB10" s="28">
        <f t="shared" si="2"/>
        <v>0</v>
      </c>
      <c r="GC10" s="28">
        <f t="shared" si="2"/>
        <v>0</v>
      </c>
      <c r="GD10" s="28">
        <f t="shared" si="2"/>
        <v>366.66699999999997</v>
      </c>
      <c r="GE10" s="28">
        <f t="shared" si="2"/>
        <v>1100.001</v>
      </c>
      <c r="GF10" s="28">
        <f t="shared" si="2"/>
        <v>1833.335</v>
      </c>
      <c r="GG10" s="28">
        <f t="shared" si="2"/>
        <v>733.33399999999995</v>
      </c>
      <c r="GH10" s="28">
        <f t="shared" si="2"/>
        <v>0</v>
      </c>
      <c r="GI10" s="28">
        <f t="shared" si="2"/>
        <v>366.66699999999997</v>
      </c>
      <c r="GJ10" s="28">
        <f t="shared" si="2"/>
        <v>1833.335</v>
      </c>
      <c r="GK10" s="28">
        <f t="shared" si="2"/>
        <v>0</v>
      </c>
      <c r="GL10" s="28">
        <f t="shared" si="3"/>
        <v>0</v>
      </c>
      <c r="GM10" s="28">
        <f t="shared" si="3"/>
        <v>733.33399999999995</v>
      </c>
      <c r="GN10" s="28">
        <f t="shared" si="3"/>
        <v>366.66699999999997</v>
      </c>
      <c r="GO10" s="28">
        <f t="shared" si="3"/>
        <v>1466.6679999999999</v>
      </c>
      <c r="GP10" s="28">
        <f t="shared" si="3"/>
        <v>1100.001</v>
      </c>
      <c r="GQ10" s="28">
        <f t="shared" si="3"/>
        <v>2200.002</v>
      </c>
      <c r="GR10" s="28">
        <f t="shared" si="3"/>
        <v>2933.3359999999998</v>
      </c>
      <c r="GS10" s="28">
        <f t="shared" si="3"/>
        <v>1100.001</v>
      </c>
      <c r="GT10" s="28">
        <f t="shared" si="3"/>
        <v>1100.001</v>
      </c>
      <c r="GU10" s="28">
        <f t="shared" si="3"/>
        <v>2566.6689999999999</v>
      </c>
      <c r="GV10" s="28">
        <f t="shared" si="3"/>
        <v>26400.023999999998</v>
      </c>
      <c r="GW10" s="28">
        <f t="shared" si="3"/>
        <v>733.33399999999995</v>
      </c>
      <c r="GX10" s="28">
        <f t="shared" si="3"/>
        <v>0</v>
      </c>
      <c r="GY10" s="28">
        <f t="shared" si="3"/>
        <v>3300.0029999999997</v>
      </c>
      <c r="GZ10" s="28">
        <f t="shared" si="3"/>
        <v>4033.337</v>
      </c>
      <c r="HA10" s="28">
        <f t="shared" si="3"/>
        <v>0</v>
      </c>
      <c r="HB10" s="28">
        <f t="shared" si="4"/>
        <v>0</v>
      </c>
      <c r="HC10" s="28">
        <f t="shared" si="4"/>
        <v>0</v>
      </c>
      <c r="HD10" s="28">
        <f t="shared" si="4"/>
        <v>1100.001</v>
      </c>
      <c r="HE10" s="28">
        <f t="shared" si="4"/>
        <v>0</v>
      </c>
      <c r="HF10" s="28">
        <f t="shared" si="4"/>
        <v>2566.6689999999999</v>
      </c>
      <c r="HG10" s="28">
        <f t="shared" si="4"/>
        <v>1833.335</v>
      </c>
      <c r="HH10" s="28">
        <f t="shared" si="4"/>
        <v>1100.001</v>
      </c>
      <c r="HI10" s="28">
        <f t="shared" si="4"/>
        <v>366.66699999999997</v>
      </c>
      <c r="HJ10" s="28">
        <f t="shared" si="4"/>
        <v>0</v>
      </c>
      <c r="HK10" s="28">
        <f t="shared" si="4"/>
        <v>366.66699999999997</v>
      </c>
      <c r="HL10" s="28">
        <f t="shared" si="4"/>
        <v>0</v>
      </c>
      <c r="HM10" s="28">
        <f t="shared" si="4"/>
        <v>2933.3359999999998</v>
      </c>
      <c r="HN10" s="28">
        <f t="shared" si="4"/>
        <v>1833.335</v>
      </c>
      <c r="HO10" s="28">
        <f t="shared" si="4"/>
        <v>2566.6689999999999</v>
      </c>
      <c r="HP10" s="28">
        <f t="shared" si="4"/>
        <v>1466.6679999999999</v>
      </c>
      <c r="HQ10" s="28">
        <f t="shared" si="4"/>
        <v>1833.335</v>
      </c>
      <c r="HR10" s="28">
        <f t="shared" si="5"/>
        <v>366.66699999999997</v>
      </c>
      <c r="HS10" s="28">
        <f t="shared" si="5"/>
        <v>1833.335</v>
      </c>
      <c r="HT10" s="28">
        <f t="shared" si="5"/>
        <v>366.66699999999997</v>
      </c>
      <c r="HU10" s="28">
        <f t="shared" si="5"/>
        <v>733.33399999999995</v>
      </c>
      <c r="HV10" s="28">
        <f t="shared" si="5"/>
        <v>2200.002</v>
      </c>
      <c r="HW10" s="28">
        <f t="shared" si="5"/>
        <v>733.33399999999995</v>
      </c>
      <c r="HX10" s="28">
        <f t="shared" si="5"/>
        <v>733.33399999999995</v>
      </c>
      <c r="HY10" s="28">
        <f t="shared" si="5"/>
        <v>0</v>
      </c>
      <c r="HZ10" s="28">
        <f t="shared" si="5"/>
        <v>1100.001</v>
      </c>
      <c r="IA10" s="28">
        <f t="shared" si="5"/>
        <v>733.33399999999995</v>
      </c>
      <c r="IB10" s="28">
        <f t="shared" si="5"/>
        <v>733.33399999999995</v>
      </c>
      <c r="IC10" s="28">
        <f t="shared" si="5"/>
        <v>1100.001</v>
      </c>
      <c r="ID10" s="28">
        <f t="shared" si="5"/>
        <v>0</v>
      </c>
      <c r="IE10" s="28">
        <f t="shared" si="5"/>
        <v>1466.6679999999999</v>
      </c>
      <c r="IF10" s="28">
        <f t="shared" si="5"/>
        <v>0</v>
      </c>
      <c r="IG10" s="28">
        <f t="shared" si="5"/>
        <v>0</v>
      </c>
      <c r="IH10" s="28">
        <f t="shared" si="6"/>
        <v>1466.6679999999999</v>
      </c>
      <c r="II10" s="28">
        <f t="shared" si="6"/>
        <v>733.33399999999995</v>
      </c>
      <c r="IJ10" s="28">
        <f t="shared" si="6"/>
        <v>0</v>
      </c>
      <c r="IK10" s="28">
        <f t="shared" si="6"/>
        <v>0</v>
      </c>
      <c r="IL10" s="28">
        <f t="shared" si="6"/>
        <v>733.33399999999995</v>
      </c>
      <c r="IM10" s="28">
        <f t="shared" si="6"/>
        <v>1466.6679999999999</v>
      </c>
      <c r="IN10" s="28">
        <f t="shared" si="6"/>
        <v>1833.335</v>
      </c>
      <c r="IO10" s="28">
        <f t="shared" si="6"/>
        <v>733.33399999999995</v>
      </c>
      <c r="IP10" s="28">
        <f t="shared" si="6"/>
        <v>366.66699999999997</v>
      </c>
      <c r="IQ10" s="28">
        <f t="shared" si="6"/>
        <v>0</v>
      </c>
      <c r="IR10" s="28">
        <f t="shared" si="6"/>
        <v>366.66699999999997</v>
      </c>
      <c r="IS10" s="28">
        <f t="shared" si="6"/>
        <v>1833.335</v>
      </c>
      <c r="IT10" s="28">
        <f t="shared" si="6"/>
        <v>1833.335</v>
      </c>
      <c r="IU10" s="28">
        <f t="shared" si="6"/>
        <v>0</v>
      </c>
      <c r="IV10" s="28">
        <f t="shared" si="6"/>
        <v>1100.001</v>
      </c>
      <c r="IW10" s="28">
        <f t="shared" si="6"/>
        <v>0</v>
      </c>
      <c r="IX10" s="28">
        <f t="shared" si="7"/>
        <v>366.66699999999997</v>
      </c>
      <c r="IY10" s="28">
        <f t="shared" si="7"/>
        <v>0</v>
      </c>
      <c r="IZ10" s="28">
        <f t="shared" si="7"/>
        <v>366.66699999999997</v>
      </c>
      <c r="JA10" s="28">
        <f t="shared" si="7"/>
        <v>0</v>
      </c>
      <c r="JB10" s="28">
        <f t="shared" si="7"/>
        <v>0</v>
      </c>
      <c r="JC10" s="28">
        <f t="shared" si="7"/>
        <v>0</v>
      </c>
      <c r="JD10" s="28">
        <f t="shared" si="7"/>
        <v>0</v>
      </c>
      <c r="JE10" s="28">
        <f t="shared" si="7"/>
        <v>366.66699999999997</v>
      </c>
      <c r="JF10" s="28">
        <f t="shared" si="7"/>
        <v>0</v>
      </c>
      <c r="JG10" s="28">
        <f t="shared" si="7"/>
        <v>1100.001</v>
      </c>
      <c r="JH10" s="28">
        <f t="shared" si="7"/>
        <v>0</v>
      </c>
      <c r="JI10" s="28">
        <f t="shared" si="7"/>
        <v>0</v>
      </c>
      <c r="JJ10" s="28">
        <f t="shared" si="7"/>
        <v>0</v>
      </c>
      <c r="JK10" s="28">
        <f t="shared" si="7"/>
        <v>0</v>
      </c>
      <c r="JL10" s="28">
        <f t="shared" si="7"/>
        <v>1100.001</v>
      </c>
      <c r="JM10" s="28">
        <f t="shared" si="7"/>
        <v>2933.3359999999998</v>
      </c>
      <c r="JN10" s="28">
        <f t="shared" si="8"/>
        <v>733.33399999999995</v>
      </c>
      <c r="JO10" s="28">
        <f t="shared" si="8"/>
        <v>366.66699999999997</v>
      </c>
      <c r="JP10" s="28">
        <f t="shared" si="8"/>
        <v>1100.001</v>
      </c>
      <c r="JQ10" s="28">
        <f t="shared" si="8"/>
        <v>1100.001</v>
      </c>
      <c r="JR10" s="28">
        <f t="shared" si="8"/>
        <v>733.33399999999995</v>
      </c>
      <c r="JS10" s="29">
        <f t="shared" si="12"/>
        <v>178566.82899999982</v>
      </c>
      <c r="JU10" s="19" t="s">
        <v>2</v>
      </c>
    </row>
    <row r="11" spans="1:281" x14ac:dyDescent="0.25">
      <c r="A11" s="20">
        <f t="shared" si="13"/>
        <v>8</v>
      </c>
      <c r="B11" s="21" t="s">
        <v>281</v>
      </c>
      <c r="C11" s="21">
        <v>2023</v>
      </c>
      <c r="D11" s="21">
        <v>12</v>
      </c>
      <c r="E11" s="22">
        <v>3529248</v>
      </c>
      <c r="F11" s="21" t="s">
        <v>289</v>
      </c>
      <c r="G11" s="23">
        <v>60</v>
      </c>
      <c r="H11" s="24">
        <v>317.77800000000002</v>
      </c>
      <c r="I11" s="25">
        <f t="shared" si="9"/>
        <v>5.2963000000000005</v>
      </c>
      <c r="J11" s="26">
        <v>120</v>
      </c>
      <c r="K11" s="26">
        <v>240</v>
      </c>
      <c r="L11" s="26"/>
      <c r="M11" s="26">
        <v>120</v>
      </c>
      <c r="N11" s="26">
        <v>360</v>
      </c>
      <c r="O11" s="26">
        <v>180</v>
      </c>
      <c r="P11" s="26">
        <v>480</v>
      </c>
      <c r="Q11" s="26">
        <v>360</v>
      </c>
      <c r="R11" s="26"/>
      <c r="S11" s="26">
        <v>120</v>
      </c>
      <c r="T11" s="26">
        <v>240</v>
      </c>
      <c r="U11" s="26">
        <v>180</v>
      </c>
      <c r="V11" s="26">
        <v>180</v>
      </c>
      <c r="W11" s="26"/>
      <c r="X11" s="26">
        <v>60</v>
      </c>
      <c r="Y11" s="26">
        <v>120</v>
      </c>
      <c r="Z11" s="26"/>
      <c r="AA11" s="26">
        <v>120</v>
      </c>
      <c r="AB11" s="26">
        <v>240</v>
      </c>
      <c r="AC11" s="26">
        <v>360</v>
      </c>
      <c r="AD11" s="26"/>
      <c r="AE11" s="26">
        <v>120</v>
      </c>
      <c r="AF11" s="26">
        <v>240</v>
      </c>
      <c r="AG11" s="26">
        <v>120</v>
      </c>
      <c r="AH11" s="26">
        <v>240</v>
      </c>
      <c r="AI11" s="26">
        <v>300</v>
      </c>
      <c r="AJ11" s="26">
        <v>300</v>
      </c>
      <c r="AK11" s="26"/>
      <c r="AL11" s="26"/>
      <c r="AM11" s="26">
        <v>60</v>
      </c>
      <c r="AN11" s="26">
        <v>240</v>
      </c>
      <c r="AO11" s="26">
        <v>240</v>
      </c>
      <c r="AP11" s="26">
        <v>180</v>
      </c>
      <c r="AQ11" s="26"/>
      <c r="AR11" s="26">
        <v>120</v>
      </c>
      <c r="AS11" s="26">
        <v>120</v>
      </c>
      <c r="AT11" s="26">
        <v>120</v>
      </c>
      <c r="AU11" s="26">
        <v>1020</v>
      </c>
      <c r="AV11" s="26">
        <v>120</v>
      </c>
      <c r="AW11" s="26">
        <v>300</v>
      </c>
      <c r="AX11" s="26"/>
      <c r="AY11" s="26">
        <v>60</v>
      </c>
      <c r="AZ11" s="26">
        <v>120</v>
      </c>
      <c r="BA11" s="26">
        <v>360</v>
      </c>
      <c r="BB11" s="26"/>
      <c r="BC11" s="26">
        <v>240</v>
      </c>
      <c r="BD11" s="26">
        <v>240</v>
      </c>
      <c r="BE11" s="26">
        <v>240</v>
      </c>
      <c r="BF11" s="26">
        <v>0</v>
      </c>
      <c r="BG11" s="26">
        <v>120</v>
      </c>
      <c r="BH11" s="26">
        <v>120</v>
      </c>
      <c r="BI11" s="26">
        <v>300</v>
      </c>
      <c r="BJ11" s="26">
        <v>120</v>
      </c>
      <c r="BK11" s="26"/>
      <c r="BL11" s="26">
        <v>360</v>
      </c>
      <c r="BM11" s="26">
        <v>420</v>
      </c>
      <c r="BN11" s="26">
        <v>60</v>
      </c>
      <c r="BO11" s="26">
        <v>120</v>
      </c>
      <c r="BP11" s="26">
        <v>360</v>
      </c>
      <c r="BQ11" s="26">
        <v>2160</v>
      </c>
      <c r="BR11" s="26">
        <v>240</v>
      </c>
      <c r="BS11" s="26"/>
      <c r="BT11" s="26">
        <v>180</v>
      </c>
      <c r="BU11" s="26">
        <v>240</v>
      </c>
      <c r="BV11" s="26">
        <v>240</v>
      </c>
      <c r="BW11" s="26"/>
      <c r="BX11" s="26">
        <v>120</v>
      </c>
      <c r="BY11" s="26">
        <v>420</v>
      </c>
      <c r="BZ11" s="26">
        <v>60</v>
      </c>
      <c r="CA11" s="26">
        <v>360</v>
      </c>
      <c r="CB11" s="26"/>
      <c r="CC11" s="26"/>
      <c r="CD11" s="26">
        <v>60</v>
      </c>
      <c r="CE11" s="26">
        <v>60</v>
      </c>
      <c r="CF11" s="26">
        <v>60</v>
      </c>
      <c r="CG11" s="26">
        <v>180</v>
      </c>
      <c r="CH11" s="26"/>
      <c r="CI11" s="26"/>
      <c r="CJ11" s="26">
        <v>480</v>
      </c>
      <c r="CK11" s="26">
        <v>60</v>
      </c>
      <c r="CL11" s="26"/>
      <c r="CM11" s="26">
        <v>120</v>
      </c>
      <c r="CN11" s="26">
        <v>120</v>
      </c>
      <c r="CO11" s="26">
        <v>300</v>
      </c>
      <c r="CP11" s="26">
        <v>120</v>
      </c>
      <c r="CQ11" s="26">
        <v>60</v>
      </c>
      <c r="CR11" s="26">
        <v>60</v>
      </c>
      <c r="CS11" s="26"/>
      <c r="CT11" s="26"/>
      <c r="CU11" s="26">
        <v>60</v>
      </c>
      <c r="CV11" s="26"/>
      <c r="CW11" s="26">
        <v>180</v>
      </c>
      <c r="CX11" s="26"/>
      <c r="CY11" s="26">
        <v>240</v>
      </c>
      <c r="CZ11" s="26">
        <v>240</v>
      </c>
      <c r="DA11" s="26">
        <v>180</v>
      </c>
      <c r="DB11" s="26"/>
      <c r="DC11" s="26">
        <v>60</v>
      </c>
      <c r="DD11" s="26">
        <v>60</v>
      </c>
      <c r="DE11" s="26"/>
      <c r="DF11" s="26">
        <v>60</v>
      </c>
      <c r="DG11" s="26">
        <v>60</v>
      </c>
      <c r="DH11" s="26">
        <v>60</v>
      </c>
      <c r="DI11" s="26">
        <v>120</v>
      </c>
      <c r="DJ11" s="26">
        <v>180</v>
      </c>
      <c r="DK11" s="26">
        <v>60</v>
      </c>
      <c r="DL11" s="26"/>
      <c r="DM11" s="26"/>
      <c r="DN11" s="26">
        <v>60</v>
      </c>
      <c r="DO11" s="26">
        <v>120</v>
      </c>
      <c r="DP11" s="26"/>
      <c r="DQ11" s="26">
        <v>60</v>
      </c>
      <c r="DR11" s="26"/>
      <c r="DS11" s="26"/>
      <c r="DT11" s="26">
        <v>120</v>
      </c>
      <c r="DU11" s="26"/>
      <c r="DV11" s="26"/>
      <c r="DW11" s="26"/>
      <c r="DX11" s="26"/>
      <c r="DY11" s="26"/>
      <c r="DZ11" s="26"/>
      <c r="EA11" s="26">
        <v>120</v>
      </c>
      <c r="EB11" s="26">
        <v>120</v>
      </c>
      <c r="EC11" s="26"/>
      <c r="ED11" s="26"/>
      <c r="EE11" s="26">
        <v>420</v>
      </c>
      <c r="EF11" s="26">
        <v>60</v>
      </c>
      <c r="EG11" s="26"/>
      <c r="EH11" s="26">
        <v>180</v>
      </c>
      <c r="EI11" s="26"/>
      <c r="EJ11" s="26">
        <v>60</v>
      </c>
      <c r="EK11" s="26">
        <v>180</v>
      </c>
      <c r="EL11" s="26">
        <v>120</v>
      </c>
      <c r="EM11" s="26"/>
      <c r="EN11" s="27">
        <f t="shared" si="10"/>
        <v>19440</v>
      </c>
      <c r="EO11" s="28">
        <f t="shared" si="11"/>
        <v>635.55600000000004</v>
      </c>
      <c r="EP11" s="28">
        <f t="shared" si="0"/>
        <v>1271.1120000000001</v>
      </c>
      <c r="EQ11" s="28">
        <f t="shared" si="0"/>
        <v>0</v>
      </c>
      <c r="ER11" s="28">
        <f t="shared" si="0"/>
        <v>635.55600000000004</v>
      </c>
      <c r="ES11" s="28">
        <f t="shared" si="0"/>
        <v>1906.6680000000001</v>
      </c>
      <c r="ET11" s="28">
        <f t="shared" si="0"/>
        <v>953.33400000000006</v>
      </c>
      <c r="EU11" s="28">
        <f t="shared" si="0"/>
        <v>2542.2240000000002</v>
      </c>
      <c r="EV11" s="28">
        <f t="shared" si="0"/>
        <v>1906.6680000000001</v>
      </c>
      <c r="EW11" s="28">
        <f t="shared" si="0"/>
        <v>0</v>
      </c>
      <c r="EX11" s="28">
        <f t="shared" si="0"/>
        <v>635.55600000000004</v>
      </c>
      <c r="EY11" s="28">
        <f t="shared" si="0"/>
        <v>1271.1120000000001</v>
      </c>
      <c r="EZ11" s="28">
        <f t="shared" si="0"/>
        <v>953.33400000000006</v>
      </c>
      <c r="FA11" s="28">
        <f t="shared" si="0"/>
        <v>953.33400000000006</v>
      </c>
      <c r="FB11" s="28">
        <f t="shared" si="0"/>
        <v>0</v>
      </c>
      <c r="FC11" s="28">
        <f t="shared" si="0"/>
        <v>317.77800000000002</v>
      </c>
      <c r="FD11" s="28">
        <f t="shared" si="0"/>
        <v>635.55600000000004</v>
      </c>
      <c r="FE11" s="28">
        <f t="shared" si="0"/>
        <v>0</v>
      </c>
      <c r="FF11" s="28">
        <f t="shared" si="1"/>
        <v>635.55600000000004</v>
      </c>
      <c r="FG11" s="28">
        <f t="shared" si="1"/>
        <v>1271.1120000000001</v>
      </c>
      <c r="FH11" s="28">
        <f t="shared" si="1"/>
        <v>1906.6680000000001</v>
      </c>
      <c r="FI11" s="28">
        <f t="shared" si="1"/>
        <v>0</v>
      </c>
      <c r="FJ11" s="28">
        <f t="shared" si="1"/>
        <v>635.55600000000004</v>
      </c>
      <c r="FK11" s="28">
        <f t="shared" si="1"/>
        <v>1271.1120000000001</v>
      </c>
      <c r="FL11" s="28">
        <f t="shared" si="1"/>
        <v>635.55600000000004</v>
      </c>
      <c r="FM11" s="28">
        <f t="shared" si="1"/>
        <v>1271.1120000000001</v>
      </c>
      <c r="FN11" s="28">
        <f t="shared" si="1"/>
        <v>1588.89</v>
      </c>
      <c r="FO11" s="28">
        <f t="shared" si="1"/>
        <v>1588.89</v>
      </c>
      <c r="FP11" s="28">
        <f t="shared" si="1"/>
        <v>0</v>
      </c>
      <c r="FQ11" s="28">
        <f t="shared" si="1"/>
        <v>0</v>
      </c>
      <c r="FR11" s="28">
        <f t="shared" si="1"/>
        <v>317.77800000000002</v>
      </c>
      <c r="FS11" s="28">
        <f t="shared" si="1"/>
        <v>1271.1120000000001</v>
      </c>
      <c r="FT11" s="28">
        <f t="shared" si="1"/>
        <v>1271.1120000000001</v>
      </c>
      <c r="FU11" s="28">
        <f t="shared" si="1"/>
        <v>953.33400000000006</v>
      </c>
      <c r="FV11" s="28">
        <f t="shared" si="2"/>
        <v>0</v>
      </c>
      <c r="FW11" s="28">
        <f t="shared" si="2"/>
        <v>635.55600000000004</v>
      </c>
      <c r="FX11" s="28">
        <f t="shared" si="2"/>
        <v>635.55600000000004</v>
      </c>
      <c r="FY11" s="28">
        <f t="shared" si="2"/>
        <v>635.55600000000004</v>
      </c>
      <c r="FZ11" s="28">
        <f t="shared" si="2"/>
        <v>5402.2260000000006</v>
      </c>
      <c r="GA11" s="28">
        <f t="shared" si="2"/>
        <v>635.55600000000004</v>
      </c>
      <c r="GB11" s="28">
        <f t="shared" si="2"/>
        <v>1588.89</v>
      </c>
      <c r="GC11" s="28">
        <f t="shared" si="2"/>
        <v>0</v>
      </c>
      <c r="GD11" s="28">
        <f t="shared" si="2"/>
        <v>317.77800000000002</v>
      </c>
      <c r="GE11" s="28">
        <f t="shared" si="2"/>
        <v>635.55600000000004</v>
      </c>
      <c r="GF11" s="28">
        <f t="shared" si="2"/>
        <v>1906.6680000000001</v>
      </c>
      <c r="GG11" s="28">
        <f t="shared" si="2"/>
        <v>0</v>
      </c>
      <c r="GH11" s="28">
        <f t="shared" si="2"/>
        <v>1271.1120000000001</v>
      </c>
      <c r="GI11" s="28">
        <f t="shared" si="2"/>
        <v>1271.1120000000001</v>
      </c>
      <c r="GJ11" s="28">
        <f t="shared" si="2"/>
        <v>1271.1120000000001</v>
      </c>
      <c r="GK11" s="28">
        <f t="shared" si="2"/>
        <v>0</v>
      </c>
      <c r="GL11" s="28">
        <f t="shared" si="3"/>
        <v>635.55600000000004</v>
      </c>
      <c r="GM11" s="28">
        <f t="shared" si="3"/>
        <v>635.55600000000004</v>
      </c>
      <c r="GN11" s="28">
        <f t="shared" si="3"/>
        <v>1588.89</v>
      </c>
      <c r="GO11" s="28">
        <f t="shared" si="3"/>
        <v>635.55600000000004</v>
      </c>
      <c r="GP11" s="28">
        <f t="shared" si="3"/>
        <v>0</v>
      </c>
      <c r="GQ11" s="28">
        <f t="shared" si="3"/>
        <v>1906.6680000000001</v>
      </c>
      <c r="GR11" s="28">
        <f t="shared" si="3"/>
        <v>2224.4460000000004</v>
      </c>
      <c r="GS11" s="28">
        <f t="shared" si="3"/>
        <v>317.77800000000002</v>
      </c>
      <c r="GT11" s="28">
        <f t="shared" si="3"/>
        <v>635.55600000000004</v>
      </c>
      <c r="GU11" s="28">
        <f t="shared" si="3"/>
        <v>1906.6680000000001</v>
      </c>
      <c r="GV11" s="28">
        <f t="shared" si="3"/>
        <v>11440.008000000002</v>
      </c>
      <c r="GW11" s="28">
        <f t="shared" si="3"/>
        <v>1271.1120000000001</v>
      </c>
      <c r="GX11" s="28">
        <f t="shared" si="3"/>
        <v>0</v>
      </c>
      <c r="GY11" s="28">
        <f t="shared" si="3"/>
        <v>953.33400000000006</v>
      </c>
      <c r="GZ11" s="28">
        <f t="shared" si="3"/>
        <v>1271.1120000000001</v>
      </c>
      <c r="HA11" s="28">
        <f t="shared" si="3"/>
        <v>1271.1120000000001</v>
      </c>
      <c r="HB11" s="28">
        <f t="shared" si="4"/>
        <v>0</v>
      </c>
      <c r="HC11" s="28">
        <f t="shared" si="4"/>
        <v>635.55600000000004</v>
      </c>
      <c r="HD11" s="28">
        <f t="shared" si="4"/>
        <v>2224.4460000000004</v>
      </c>
      <c r="HE11" s="28">
        <f t="shared" si="4"/>
        <v>317.77800000000002</v>
      </c>
      <c r="HF11" s="28">
        <f t="shared" si="4"/>
        <v>1906.6680000000001</v>
      </c>
      <c r="HG11" s="28">
        <f t="shared" si="4"/>
        <v>0</v>
      </c>
      <c r="HH11" s="28">
        <f t="shared" si="4"/>
        <v>0</v>
      </c>
      <c r="HI11" s="28">
        <f t="shared" si="4"/>
        <v>317.77800000000002</v>
      </c>
      <c r="HJ11" s="28">
        <f t="shared" si="4"/>
        <v>317.77800000000002</v>
      </c>
      <c r="HK11" s="28">
        <f t="shared" si="4"/>
        <v>317.77800000000002</v>
      </c>
      <c r="HL11" s="28">
        <f t="shared" si="4"/>
        <v>953.33400000000006</v>
      </c>
      <c r="HM11" s="28">
        <f t="shared" si="4"/>
        <v>0</v>
      </c>
      <c r="HN11" s="28">
        <f t="shared" si="4"/>
        <v>0</v>
      </c>
      <c r="HO11" s="28">
        <f t="shared" si="4"/>
        <v>2542.2240000000002</v>
      </c>
      <c r="HP11" s="28">
        <f t="shared" si="4"/>
        <v>317.77800000000002</v>
      </c>
      <c r="HQ11" s="28">
        <f t="shared" si="4"/>
        <v>0</v>
      </c>
      <c r="HR11" s="28">
        <f t="shared" si="5"/>
        <v>635.55600000000004</v>
      </c>
      <c r="HS11" s="28">
        <f t="shared" si="5"/>
        <v>635.55600000000004</v>
      </c>
      <c r="HT11" s="28">
        <f t="shared" si="5"/>
        <v>1588.89</v>
      </c>
      <c r="HU11" s="28">
        <f t="shared" si="5"/>
        <v>635.55600000000004</v>
      </c>
      <c r="HV11" s="28">
        <f t="shared" si="5"/>
        <v>317.77800000000002</v>
      </c>
      <c r="HW11" s="28">
        <f t="shared" si="5"/>
        <v>317.77800000000002</v>
      </c>
      <c r="HX11" s="28">
        <f t="shared" si="5"/>
        <v>0</v>
      </c>
      <c r="HY11" s="28">
        <f t="shared" si="5"/>
        <v>0</v>
      </c>
      <c r="HZ11" s="28">
        <f t="shared" si="5"/>
        <v>317.77800000000002</v>
      </c>
      <c r="IA11" s="28">
        <f t="shared" si="5"/>
        <v>0</v>
      </c>
      <c r="IB11" s="28">
        <f t="shared" si="5"/>
        <v>953.33400000000006</v>
      </c>
      <c r="IC11" s="28">
        <f t="shared" si="5"/>
        <v>0</v>
      </c>
      <c r="ID11" s="28">
        <f t="shared" si="5"/>
        <v>1271.1120000000001</v>
      </c>
      <c r="IE11" s="28">
        <f t="shared" si="5"/>
        <v>1271.1120000000001</v>
      </c>
      <c r="IF11" s="28">
        <f t="shared" si="5"/>
        <v>953.33400000000006</v>
      </c>
      <c r="IG11" s="28">
        <f t="shared" si="5"/>
        <v>0</v>
      </c>
      <c r="IH11" s="28">
        <f t="shared" si="6"/>
        <v>317.77800000000002</v>
      </c>
      <c r="II11" s="28">
        <f t="shared" si="6"/>
        <v>317.77800000000002</v>
      </c>
      <c r="IJ11" s="28">
        <f t="shared" si="6"/>
        <v>0</v>
      </c>
      <c r="IK11" s="28">
        <f t="shared" si="6"/>
        <v>317.77800000000002</v>
      </c>
      <c r="IL11" s="28">
        <f t="shared" si="6"/>
        <v>317.77800000000002</v>
      </c>
      <c r="IM11" s="28">
        <f t="shared" si="6"/>
        <v>317.77800000000002</v>
      </c>
      <c r="IN11" s="28">
        <f t="shared" si="6"/>
        <v>635.55600000000004</v>
      </c>
      <c r="IO11" s="28">
        <f t="shared" si="6"/>
        <v>953.33400000000006</v>
      </c>
      <c r="IP11" s="28">
        <f t="shared" si="6"/>
        <v>317.77800000000002</v>
      </c>
      <c r="IQ11" s="28">
        <f t="shared" si="6"/>
        <v>0</v>
      </c>
      <c r="IR11" s="28">
        <f t="shared" si="6"/>
        <v>0</v>
      </c>
      <c r="IS11" s="28">
        <f t="shared" si="6"/>
        <v>317.77800000000002</v>
      </c>
      <c r="IT11" s="28">
        <f t="shared" si="6"/>
        <v>635.55600000000004</v>
      </c>
      <c r="IU11" s="28">
        <f t="shared" si="6"/>
        <v>0</v>
      </c>
      <c r="IV11" s="28">
        <f t="shared" si="6"/>
        <v>317.77800000000002</v>
      </c>
      <c r="IW11" s="28">
        <f t="shared" si="6"/>
        <v>0</v>
      </c>
      <c r="IX11" s="28">
        <f t="shared" si="7"/>
        <v>0</v>
      </c>
      <c r="IY11" s="28">
        <f t="shared" si="7"/>
        <v>635.55600000000004</v>
      </c>
      <c r="IZ11" s="28">
        <f t="shared" si="7"/>
        <v>0</v>
      </c>
      <c r="JA11" s="28">
        <f t="shared" si="7"/>
        <v>0</v>
      </c>
      <c r="JB11" s="28">
        <f t="shared" si="7"/>
        <v>0</v>
      </c>
      <c r="JC11" s="28">
        <f t="shared" si="7"/>
        <v>0</v>
      </c>
      <c r="JD11" s="28">
        <f t="shared" si="7"/>
        <v>0</v>
      </c>
      <c r="JE11" s="28">
        <f t="shared" si="7"/>
        <v>0</v>
      </c>
      <c r="JF11" s="28">
        <f t="shared" si="7"/>
        <v>635.55600000000004</v>
      </c>
      <c r="JG11" s="28">
        <f t="shared" si="7"/>
        <v>635.55600000000004</v>
      </c>
      <c r="JH11" s="28">
        <f t="shared" si="7"/>
        <v>0</v>
      </c>
      <c r="JI11" s="28">
        <f t="shared" si="7"/>
        <v>0</v>
      </c>
      <c r="JJ11" s="28">
        <f t="shared" si="7"/>
        <v>2224.4460000000004</v>
      </c>
      <c r="JK11" s="28">
        <f t="shared" si="7"/>
        <v>317.77800000000002</v>
      </c>
      <c r="JL11" s="28">
        <f t="shared" si="7"/>
        <v>0</v>
      </c>
      <c r="JM11" s="28">
        <f t="shared" si="7"/>
        <v>953.33400000000006</v>
      </c>
      <c r="JN11" s="28">
        <f t="shared" si="8"/>
        <v>0</v>
      </c>
      <c r="JO11" s="28">
        <f t="shared" si="8"/>
        <v>317.77800000000002</v>
      </c>
      <c r="JP11" s="28">
        <f t="shared" si="8"/>
        <v>953.33400000000006</v>
      </c>
      <c r="JQ11" s="28">
        <f t="shared" si="8"/>
        <v>635.55600000000004</v>
      </c>
      <c r="JR11" s="28">
        <f t="shared" si="8"/>
        <v>0</v>
      </c>
      <c r="JS11" s="29">
        <f t="shared" si="12"/>
        <v>102960.07200000004</v>
      </c>
      <c r="JU11" s="19" t="s">
        <v>2</v>
      </c>
    </row>
    <row r="12" spans="1:281" x14ac:dyDescent="0.25">
      <c r="A12" s="20">
        <f t="shared" si="13"/>
        <v>9</v>
      </c>
      <c r="B12" s="21" t="s">
        <v>281</v>
      </c>
      <c r="C12" s="21">
        <v>2023</v>
      </c>
      <c r="D12" s="21">
        <v>12</v>
      </c>
      <c r="E12" s="22">
        <v>3538108</v>
      </c>
      <c r="F12" s="21" t="s">
        <v>290</v>
      </c>
      <c r="G12" s="23">
        <v>60</v>
      </c>
      <c r="H12" s="24">
        <v>210.833</v>
      </c>
      <c r="I12" s="25">
        <f t="shared" si="9"/>
        <v>3.5138833333333332</v>
      </c>
      <c r="J12" s="26">
        <v>60</v>
      </c>
      <c r="K12" s="26">
        <v>30</v>
      </c>
      <c r="L12" s="26">
        <v>60</v>
      </c>
      <c r="M12" s="26">
        <v>72</v>
      </c>
      <c r="N12" s="26">
        <v>78</v>
      </c>
      <c r="O12" s="26">
        <v>24</v>
      </c>
      <c r="P12" s="26"/>
      <c r="Q12" s="26">
        <v>60</v>
      </c>
      <c r="R12" s="26">
        <v>60</v>
      </c>
      <c r="S12" s="26">
        <v>30</v>
      </c>
      <c r="T12" s="26">
        <v>54</v>
      </c>
      <c r="U12" s="26">
        <v>48</v>
      </c>
      <c r="V12" s="26">
        <v>42</v>
      </c>
      <c r="W12" s="26"/>
      <c r="X12" s="26">
        <v>30</v>
      </c>
      <c r="Y12" s="26">
        <v>30</v>
      </c>
      <c r="Z12" s="26">
        <v>12</v>
      </c>
      <c r="AA12" s="26">
        <v>24</v>
      </c>
      <c r="AB12" s="26">
        <v>30</v>
      </c>
      <c r="AC12" s="26">
        <v>48</v>
      </c>
      <c r="AD12" s="26">
        <v>60</v>
      </c>
      <c r="AE12" s="26"/>
      <c r="AF12" s="26">
        <v>60</v>
      </c>
      <c r="AG12" s="26">
        <v>48</v>
      </c>
      <c r="AH12" s="26">
        <v>60</v>
      </c>
      <c r="AI12" s="26">
        <v>36</v>
      </c>
      <c r="AJ12" s="26">
        <v>120</v>
      </c>
      <c r="AK12" s="26">
        <v>30</v>
      </c>
      <c r="AL12" s="26">
        <v>90</v>
      </c>
      <c r="AM12" s="26">
        <v>12</v>
      </c>
      <c r="AN12" s="26">
        <v>30</v>
      </c>
      <c r="AO12" s="26">
        <v>42</v>
      </c>
      <c r="AP12" s="26">
        <v>180</v>
      </c>
      <c r="AQ12" s="26">
        <v>18</v>
      </c>
      <c r="AR12" s="26">
        <v>30</v>
      </c>
      <c r="AS12" s="26">
        <v>12</v>
      </c>
      <c r="AT12" s="26">
        <v>60</v>
      </c>
      <c r="AU12" s="26">
        <v>120</v>
      </c>
      <c r="AV12" s="26">
        <v>90</v>
      </c>
      <c r="AW12" s="26">
        <v>60</v>
      </c>
      <c r="AX12" s="26"/>
      <c r="AY12" s="26">
        <v>24</v>
      </c>
      <c r="AZ12" s="26">
        <v>12</v>
      </c>
      <c r="BA12" s="26">
        <v>30</v>
      </c>
      <c r="BB12" s="26">
        <v>18</v>
      </c>
      <c r="BC12" s="26">
        <v>12</v>
      </c>
      <c r="BD12" s="26">
        <v>72</v>
      </c>
      <c r="BE12" s="26">
        <v>30</v>
      </c>
      <c r="BF12" s="26">
        <v>12</v>
      </c>
      <c r="BG12" s="26"/>
      <c r="BH12" s="26">
        <v>24</v>
      </c>
      <c r="BI12" s="26">
        <v>30</v>
      </c>
      <c r="BJ12" s="26">
        <v>12</v>
      </c>
      <c r="BK12" s="26"/>
      <c r="BL12" s="26">
        <v>150</v>
      </c>
      <c r="BM12" s="26">
        <v>48</v>
      </c>
      <c r="BN12" s="26"/>
      <c r="BO12" s="26">
        <v>24</v>
      </c>
      <c r="BP12" s="26">
        <v>90</v>
      </c>
      <c r="BQ12" s="26">
        <v>156</v>
      </c>
      <c r="BR12" s="26">
        <v>48</v>
      </c>
      <c r="BS12" s="26"/>
      <c r="BT12" s="26">
        <v>42</v>
      </c>
      <c r="BU12" s="26">
        <v>30</v>
      </c>
      <c r="BV12" s="26">
        <v>18</v>
      </c>
      <c r="BW12" s="26"/>
      <c r="BX12" s="26">
        <v>12</v>
      </c>
      <c r="BY12" s="26">
        <v>24</v>
      </c>
      <c r="BZ12" s="26">
        <v>24</v>
      </c>
      <c r="CA12" s="26">
        <v>60</v>
      </c>
      <c r="CB12" s="26">
        <v>30</v>
      </c>
      <c r="CC12" s="26">
        <v>30</v>
      </c>
      <c r="CD12" s="26"/>
      <c r="CE12" s="26"/>
      <c r="CF12" s="26">
        <v>30</v>
      </c>
      <c r="CG12" s="26">
        <v>138</v>
      </c>
      <c r="CH12" s="26"/>
      <c r="CI12" s="26"/>
      <c r="CJ12" s="26">
        <v>24</v>
      </c>
      <c r="CK12" s="26">
        <v>12</v>
      </c>
      <c r="CL12" s="26">
        <v>60</v>
      </c>
      <c r="CM12" s="26">
        <v>42</v>
      </c>
      <c r="CN12" s="26"/>
      <c r="CO12" s="26"/>
      <c r="CP12" s="26">
        <v>42</v>
      </c>
      <c r="CQ12" s="26">
        <v>60</v>
      </c>
      <c r="CR12" s="26">
        <v>12</v>
      </c>
      <c r="CS12" s="26">
        <v>30</v>
      </c>
      <c r="CT12" s="26"/>
      <c r="CU12" s="26">
        <v>12</v>
      </c>
      <c r="CV12" s="26">
        <v>12</v>
      </c>
      <c r="CW12" s="26">
        <v>24</v>
      </c>
      <c r="CX12" s="26">
        <v>24</v>
      </c>
      <c r="CY12" s="26">
        <v>60</v>
      </c>
      <c r="CZ12" s="26">
        <v>36</v>
      </c>
      <c r="DA12" s="26"/>
      <c r="DB12" s="26">
        <v>30</v>
      </c>
      <c r="DC12" s="26">
        <v>30</v>
      </c>
      <c r="DD12" s="26">
        <v>54</v>
      </c>
      <c r="DE12" s="26">
        <v>12</v>
      </c>
      <c r="DF12" s="26">
        <v>18</v>
      </c>
      <c r="DG12" s="26">
        <v>24</v>
      </c>
      <c r="DH12" s="26">
        <v>36</v>
      </c>
      <c r="DI12" s="26">
        <v>18</v>
      </c>
      <c r="DJ12" s="26"/>
      <c r="DK12" s="26">
        <v>24</v>
      </c>
      <c r="DL12" s="26"/>
      <c r="DM12" s="26">
        <v>6</v>
      </c>
      <c r="DN12" s="26"/>
      <c r="DO12" s="26">
        <v>60</v>
      </c>
      <c r="DP12" s="26"/>
      <c r="DQ12" s="26">
        <v>18</v>
      </c>
      <c r="DR12" s="26"/>
      <c r="DS12" s="26"/>
      <c r="DT12" s="26"/>
      <c r="DU12" s="26">
        <v>6</v>
      </c>
      <c r="DV12" s="26"/>
      <c r="DW12" s="26"/>
      <c r="DX12" s="26"/>
      <c r="DY12" s="26"/>
      <c r="DZ12" s="26">
        <v>18</v>
      </c>
      <c r="EA12" s="26">
        <v>6</v>
      </c>
      <c r="EB12" s="26">
        <v>12</v>
      </c>
      <c r="EC12" s="26"/>
      <c r="ED12" s="26">
        <v>18</v>
      </c>
      <c r="EE12" s="26"/>
      <c r="EF12" s="26">
        <v>18</v>
      </c>
      <c r="EG12" s="26">
        <v>12</v>
      </c>
      <c r="EH12" s="26"/>
      <c r="EI12" s="26">
        <v>48</v>
      </c>
      <c r="EJ12" s="26">
        <v>6</v>
      </c>
      <c r="EK12" s="26">
        <v>18</v>
      </c>
      <c r="EL12" s="26">
        <v>30</v>
      </c>
      <c r="EM12" s="26"/>
      <c r="EN12" s="27">
        <f t="shared" si="10"/>
        <v>4152</v>
      </c>
      <c r="EO12" s="28">
        <f t="shared" si="11"/>
        <v>210.833</v>
      </c>
      <c r="EP12" s="28">
        <f t="shared" si="0"/>
        <v>105.4165</v>
      </c>
      <c r="EQ12" s="28">
        <f t="shared" si="0"/>
        <v>210.833</v>
      </c>
      <c r="ER12" s="28">
        <f t="shared" si="0"/>
        <v>252.99959999999999</v>
      </c>
      <c r="ES12" s="28">
        <f t="shared" si="0"/>
        <v>274.0829</v>
      </c>
      <c r="ET12" s="28">
        <f t="shared" si="0"/>
        <v>84.333200000000005</v>
      </c>
      <c r="EU12" s="28">
        <f t="shared" si="0"/>
        <v>0</v>
      </c>
      <c r="EV12" s="28">
        <f t="shared" si="0"/>
        <v>210.833</v>
      </c>
      <c r="EW12" s="28">
        <f t="shared" si="0"/>
        <v>210.833</v>
      </c>
      <c r="EX12" s="28">
        <f t="shared" si="0"/>
        <v>105.4165</v>
      </c>
      <c r="EY12" s="28">
        <f t="shared" si="0"/>
        <v>189.74969999999999</v>
      </c>
      <c r="EZ12" s="28">
        <f t="shared" si="0"/>
        <v>168.66640000000001</v>
      </c>
      <c r="FA12" s="28">
        <f t="shared" si="0"/>
        <v>147.5831</v>
      </c>
      <c r="FB12" s="28">
        <f t="shared" si="0"/>
        <v>0</v>
      </c>
      <c r="FC12" s="28">
        <f t="shared" si="0"/>
        <v>105.4165</v>
      </c>
      <c r="FD12" s="28">
        <f t="shared" si="0"/>
        <v>105.4165</v>
      </c>
      <c r="FE12" s="28">
        <f t="shared" si="0"/>
        <v>42.166600000000003</v>
      </c>
      <c r="FF12" s="28">
        <f t="shared" si="1"/>
        <v>84.333200000000005</v>
      </c>
      <c r="FG12" s="28">
        <f t="shared" si="1"/>
        <v>105.4165</v>
      </c>
      <c r="FH12" s="28">
        <f t="shared" si="1"/>
        <v>168.66640000000001</v>
      </c>
      <c r="FI12" s="28">
        <f t="shared" si="1"/>
        <v>210.833</v>
      </c>
      <c r="FJ12" s="28">
        <f t="shared" si="1"/>
        <v>0</v>
      </c>
      <c r="FK12" s="28">
        <f t="shared" si="1"/>
        <v>210.833</v>
      </c>
      <c r="FL12" s="28">
        <f t="shared" si="1"/>
        <v>168.66640000000001</v>
      </c>
      <c r="FM12" s="28">
        <f t="shared" si="1"/>
        <v>210.833</v>
      </c>
      <c r="FN12" s="28">
        <f t="shared" si="1"/>
        <v>126.49979999999999</v>
      </c>
      <c r="FO12" s="28">
        <f t="shared" si="1"/>
        <v>421.666</v>
      </c>
      <c r="FP12" s="28">
        <f t="shared" si="1"/>
        <v>105.4165</v>
      </c>
      <c r="FQ12" s="28">
        <f t="shared" si="1"/>
        <v>316.24950000000001</v>
      </c>
      <c r="FR12" s="28">
        <f t="shared" si="1"/>
        <v>42.166600000000003</v>
      </c>
      <c r="FS12" s="28">
        <f t="shared" si="1"/>
        <v>105.4165</v>
      </c>
      <c r="FT12" s="28">
        <f t="shared" si="1"/>
        <v>147.5831</v>
      </c>
      <c r="FU12" s="28">
        <f t="shared" si="1"/>
        <v>632.49900000000002</v>
      </c>
      <c r="FV12" s="28">
        <f t="shared" si="2"/>
        <v>63.249899999999997</v>
      </c>
      <c r="FW12" s="28">
        <f t="shared" si="2"/>
        <v>105.4165</v>
      </c>
      <c r="FX12" s="28">
        <f t="shared" si="2"/>
        <v>42.166600000000003</v>
      </c>
      <c r="FY12" s="28">
        <f t="shared" si="2"/>
        <v>210.833</v>
      </c>
      <c r="FZ12" s="28">
        <f t="shared" si="2"/>
        <v>421.666</v>
      </c>
      <c r="GA12" s="28">
        <f t="shared" si="2"/>
        <v>316.24950000000001</v>
      </c>
      <c r="GB12" s="28">
        <f t="shared" si="2"/>
        <v>210.833</v>
      </c>
      <c r="GC12" s="28">
        <f t="shared" si="2"/>
        <v>0</v>
      </c>
      <c r="GD12" s="28">
        <f t="shared" si="2"/>
        <v>84.333200000000005</v>
      </c>
      <c r="GE12" s="28">
        <f t="shared" si="2"/>
        <v>42.166600000000003</v>
      </c>
      <c r="GF12" s="28">
        <f t="shared" si="2"/>
        <v>105.4165</v>
      </c>
      <c r="GG12" s="28">
        <f t="shared" si="2"/>
        <v>63.249899999999997</v>
      </c>
      <c r="GH12" s="28">
        <f t="shared" si="2"/>
        <v>42.166600000000003</v>
      </c>
      <c r="GI12" s="28">
        <f t="shared" si="2"/>
        <v>252.99959999999999</v>
      </c>
      <c r="GJ12" s="28">
        <f t="shared" si="2"/>
        <v>105.4165</v>
      </c>
      <c r="GK12" s="28">
        <f t="shared" si="2"/>
        <v>42.166600000000003</v>
      </c>
      <c r="GL12" s="28">
        <f t="shared" si="3"/>
        <v>0</v>
      </c>
      <c r="GM12" s="28">
        <f t="shared" si="3"/>
        <v>84.333200000000005</v>
      </c>
      <c r="GN12" s="28">
        <f t="shared" si="3"/>
        <v>105.4165</v>
      </c>
      <c r="GO12" s="28">
        <f t="shared" si="3"/>
        <v>42.166600000000003</v>
      </c>
      <c r="GP12" s="28">
        <f t="shared" si="3"/>
        <v>0</v>
      </c>
      <c r="GQ12" s="28">
        <f t="shared" si="3"/>
        <v>527.08249999999998</v>
      </c>
      <c r="GR12" s="28">
        <f t="shared" si="3"/>
        <v>168.66640000000001</v>
      </c>
      <c r="GS12" s="28">
        <f t="shared" si="3"/>
        <v>0</v>
      </c>
      <c r="GT12" s="28">
        <f t="shared" si="3"/>
        <v>84.333200000000005</v>
      </c>
      <c r="GU12" s="28">
        <f t="shared" si="3"/>
        <v>316.24950000000001</v>
      </c>
      <c r="GV12" s="28">
        <f t="shared" si="3"/>
        <v>548.16579999999999</v>
      </c>
      <c r="GW12" s="28">
        <f t="shared" si="3"/>
        <v>168.66640000000001</v>
      </c>
      <c r="GX12" s="28">
        <f t="shared" si="3"/>
        <v>0</v>
      </c>
      <c r="GY12" s="28">
        <f t="shared" si="3"/>
        <v>147.5831</v>
      </c>
      <c r="GZ12" s="28">
        <f t="shared" si="3"/>
        <v>105.4165</v>
      </c>
      <c r="HA12" s="28">
        <f t="shared" si="3"/>
        <v>63.249899999999997</v>
      </c>
      <c r="HB12" s="28">
        <f t="shared" si="4"/>
        <v>0</v>
      </c>
      <c r="HC12" s="28">
        <f t="shared" si="4"/>
        <v>42.166600000000003</v>
      </c>
      <c r="HD12" s="28">
        <f t="shared" si="4"/>
        <v>84.333200000000005</v>
      </c>
      <c r="HE12" s="28">
        <f t="shared" si="4"/>
        <v>84.333200000000005</v>
      </c>
      <c r="HF12" s="28">
        <f t="shared" si="4"/>
        <v>210.833</v>
      </c>
      <c r="HG12" s="28">
        <f t="shared" si="4"/>
        <v>105.4165</v>
      </c>
      <c r="HH12" s="28">
        <f t="shared" si="4"/>
        <v>105.4165</v>
      </c>
      <c r="HI12" s="28">
        <f t="shared" si="4"/>
        <v>0</v>
      </c>
      <c r="HJ12" s="28">
        <f t="shared" si="4"/>
        <v>0</v>
      </c>
      <c r="HK12" s="28">
        <f t="shared" si="4"/>
        <v>105.4165</v>
      </c>
      <c r="HL12" s="28">
        <f t="shared" si="4"/>
        <v>484.91589999999997</v>
      </c>
      <c r="HM12" s="28">
        <f t="shared" si="4"/>
        <v>0</v>
      </c>
      <c r="HN12" s="28">
        <f t="shared" si="4"/>
        <v>0</v>
      </c>
      <c r="HO12" s="28">
        <f t="shared" si="4"/>
        <v>84.333200000000005</v>
      </c>
      <c r="HP12" s="28">
        <f t="shared" si="4"/>
        <v>42.166600000000003</v>
      </c>
      <c r="HQ12" s="28">
        <f t="shared" si="4"/>
        <v>210.833</v>
      </c>
      <c r="HR12" s="28">
        <f t="shared" si="5"/>
        <v>147.5831</v>
      </c>
      <c r="HS12" s="28">
        <f t="shared" si="5"/>
        <v>0</v>
      </c>
      <c r="HT12" s="28">
        <f t="shared" si="5"/>
        <v>0</v>
      </c>
      <c r="HU12" s="28">
        <f t="shared" si="5"/>
        <v>147.5831</v>
      </c>
      <c r="HV12" s="28">
        <f t="shared" si="5"/>
        <v>210.833</v>
      </c>
      <c r="HW12" s="28">
        <f t="shared" si="5"/>
        <v>42.166600000000003</v>
      </c>
      <c r="HX12" s="28">
        <f t="shared" si="5"/>
        <v>105.4165</v>
      </c>
      <c r="HY12" s="28">
        <f t="shared" si="5"/>
        <v>0</v>
      </c>
      <c r="HZ12" s="28">
        <f t="shared" si="5"/>
        <v>42.166600000000003</v>
      </c>
      <c r="IA12" s="28">
        <f t="shared" si="5"/>
        <v>42.166600000000003</v>
      </c>
      <c r="IB12" s="28">
        <f t="shared" si="5"/>
        <v>84.333200000000005</v>
      </c>
      <c r="IC12" s="28">
        <f t="shared" si="5"/>
        <v>84.333200000000005</v>
      </c>
      <c r="ID12" s="28">
        <f t="shared" si="5"/>
        <v>210.833</v>
      </c>
      <c r="IE12" s="28">
        <f t="shared" si="5"/>
        <v>126.49979999999999</v>
      </c>
      <c r="IF12" s="28">
        <f t="shared" si="5"/>
        <v>0</v>
      </c>
      <c r="IG12" s="28">
        <f t="shared" si="5"/>
        <v>105.4165</v>
      </c>
      <c r="IH12" s="28">
        <f t="shared" si="6"/>
        <v>105.4165</v>
      </c>
      <c r="II12" s="28">
        <f t="shared" si="6"/>
        <v>189.74969999999999</v>
      </c>
      <c r="IJ12" s="28">
        <f t="shared" si="6"/>
        <v>42.166600000000003</v>
      </c>
      <c r="IK12" s="28">
        <f t="shared" si="6"/>
        <v>63.249899999999997</v>
      </c>
      <c r="IL12" s="28">
        <f t="shared" si="6"/>
        <v>84.333200000000005</v>
      </c>
      <c r="IM12" s="28">
        <f t="shared" si="6"/>
        <v>126.49979999999999</v>
      </c>
      <c r="IN12" s="28">
        <f t="shared" si="6"/>
        <v>63.249899999999997</v>
      </c>
      <c r="IO12" s="28">
        <f t="shared" si="6"/>
        <v>0</v>
      </c>
      <c r="IP12" s="28">
        <f t="shared" si="6"/>
        <v>84.333200000000005</v>
      </c>
      <c r="IQ12" s="28">
        <f t="shared" si="6"/>
        <v>0</v>
      </c>
      <c r="IR12" s="28">
        <f t="shared" si="6"/>
        <v>21.083300000000001</v>
      </c>
      <c r="IS12" s="28">
        <f t="shared" si="6"/>
        <v>0</v>
      </c>
      <c r="IT12" s="28">
        <f t="shared" si="6"/>
        <v>210.833</v>
      </c>
      <c r="IU12" s="28">
        <f t="shared" si="6"/>
        <v>0</v>
      </c>
      <c r="IV12" s="28">
        <f t="shared" si="6"/>
        <v>63.249899999999997</v>
      </c>
      <c r="IW12" s="28">
        <f t="shared" si="6"/>
        <v>0</v>
      </c>
      <c r="IX12" s="28">
        <f t="shared" si="7"/>
        <v>0</v>
      </c>
      <c r="IY12" s="28">
        <f t="shared" si="7"/>
        <v>0</v>
      </c>
      <c r="IZ12" s="28">
        <f t="shared" si="7"/>
        <v>21.083300000000001</v>
      </c>
      <c r="JA12" s="28">
        <f t="shared" si="7"/>
        <v>0</v>
      </c>
      <c r="JB12" s="28">
        <f t="shared" si="7"/>
        <v>0</v>
      </c>
      <c r="JC12" s="28">
        <f t="shared" si="7"/>
        <v>0</v>
      </c>
      <c r="JD12" s="28">
        <f t="shared" si="7"/>
        <v>0</v>
      </c>
      <c r="JE12" s="28">
        <f t="shared" si="7"/>
        <v>63.249899999999997</v>
      </c>
      <c r="JF12" s="28">
        <f t="shared" si="7"/>
        <v>21.083300000000001</v>
      </c>
      <c r="JG12" s="28">
        <f t="shared" si="7"/>
        <v>42.166600000000003</v>
      </c>
      <c r="JH12" s="28">
        <f t="shared" si="7"/>
        <v>0</v>
      </c>
      <c r="JI12" s="28">
        <f t="shared" si="7"/>
        <v>63.249899999999997</v>
      </c>
      <c r="JJ12" s="28">
        <f t="shared" si="7"/>
        <v>0</v>
      </c>
      <c r="JK12" s="28">
        <f t="shared" si="7"/>
        <v>63.249899999999997</v>
      </c>
      <c r="JL12" s="28">
        <f t="shared" si="7"/>
        <v>42.166600000000003</v>
      </c>
      <c r="JM12" s="28">
        <f t="shared" si="7"/>
        <v>0</v>
      </c>
      <c r="JN12" s="28">
        <f t="shared" si="8"/>
        <v>168.66640000000001</v>
      </c>
      <c r="JO12" s="28">
        <f t="shared" si="8"/>
        <v>21.083300000000001</v>
      </c>
      <c r="JP12" s="28">
        <f t="shared" si="8"/>
        <v>63.249899999999997</v>
      </c>
      <c r="JQ12" s="28">
        <f t="shared" si="8"/>
        <v>105.4165</v>
      </c>
      <c r="JR12" s="28">
        <f t="shared" si="8"/>
        <v>0</v>
      </c>
      <c r="JS12" s="29">
        <f t="shared" si="12"/>
        <v>14589.643599999998</v>
      </c>
      <c r="JU12" s="19" t="s">
        <v>2</v>
      </c>
    </row>
    <row r="13" spans="1:281" x14ac:dyDescent="0.25">
      <c r="A13" s="20">
        <f t="shared" si="13"/>
        <v>10</v>
      </c>
      <c r="B13" s="21" t="s">
        <v>281</v>
      </c>
      <c r="C13" s="21">
        <v>2023</v>
      </c>
      <c r="D13" s="21">
        <v>12</v>
      </c>
      <c r="E13" s="22">
        <v>3564666</v>
      </c>
      <c r="F13" s="21" t="s">
        <v>291</v>
      </c>
      <c r="G13" s="23">
        <v>12</v>
      </c>
      <c r="H13" s="24">
        <v>225.81800000000001</v>
      </c>
      <c r="I13" s="25">
        <f t="shared" si="9"/>
        <v>18.818166666666666</v>
      </c>
      <c r="J13" s="26">
        <v>60</v>
      </c>
      <c r="K13" s="26">
        <v>36</v>
      </c>
      <c r="L13" s="26"/>
      <c r="M13" s="26">
        <v>84</v>
      </c>
      <c r="N13" s="26"/>
      <c r="O13" s="26"/>
      <c r="P13" s="26">
        <v>60</v>
      </c>
      <c r="Q13" s="26"/>
      <c r="R13" s="26">
        <v>72</v>
      </c>
      <c r="S13" s="26">
        <v>96</v>
      </c>
      <c r="T13" s="26">
        <v>72</v>
      </c>
      <c r="U13" s="26"/>
      <c r="V13" s="26">
        <v>12</v>
      </c>
      <c r="W13" s="26"/>
      <c r="X13" s="26"/>
      <c r="Y13" s="26"/>
      <c r="Z13" s="26"/>
      <c r="AA13" s="26">
        <v>12</v>
      </c>
      <c r="AB13" s="26"/>
      <c r="AC13" s="26"/>
      <c r="AD13" s="26"/>
      <c r="AE13" s="26"/>
      <c r="AF13" s="26">
        <v>12</v>
      </c>
      <c r="AG13" s="26">
        <v>36</v>
      </c>
      <c r="AH13" s="26">
        <v>36</v>
      </c>
      <c r="AI13" s="26">
        <v>60</v>
      </c>
      <c r="AJ13" s="26"/>
      <c r="AK13" s="26"/>
      <c r="AL13" s="26"/>
      <c r="AM13" s="26">
        <v>24</v>
      </c>
      <c r="AN13" s="26">
        <v>24</v>
      </c>
      <c r="AO13" s="26"/>
      <c r="AP13" s="26">
        <v>96</v>
      </c>
      <c r="AQ13" s="26">
        <v>24</v>
      </c>
      <c r="AR13" s="26"/>
      <c r="AS13" s="26">
        <v>24</v>
      </c>
      <c r="AT13" s="26">
        <v>24</v>
      </c>
      <c r="AU13" s="26">
        <v>96</v>
      </c>
      <c r="AV13" s="26"/>
      <c r="AW13" s="26">
        <v>696</v>
      </c>
      <c r="AX13" s="26">
        <v>12</v>
      </c>
      <c r="AY13" s="26"/>
      <c r="AZ13" s="26">
        <v>24</v>
      </c>
      <c r="BA13" s="26"/>
      <c r="BB13" s="26"/>
      <c r="BC13" s="26"/>
      <c r="BD13" s="26">
        <v>24</v>
      </c>
      <c r="BE13" s="26">
        <v>24</v>
      </c>
      <c r="BF13" s="26">
        <v>24</v>
      </c>
      <c r="BG13" s="26"/>
      <c r="BH13" s="26"/>
      <c r="BI13" s="26">
        <v>24</v>
      </c>
      <c r="BJ13" s="26">
        <v>36</v>
      </c>
      <c r="BK13" s="26"/>
      <c r="BL13" s="26">
        <v>12</v>
      </c>
      <c r="BM13" s="26">
        <v>96</v>
      </c>
      <c r="BN13" s="26">
        <v>48</v>
      </c>
      <c r="BO13" s="26">
        <v>24</v>
      </c>
      <c r="BP13" s="26"/>
      <c r="BQ13" s="26">
        <v>696</v>
      </c>
      <c r="BR13" s="26"/>
      <c r="BS13" s="26"/>
      <c r="BT13" s="26">
        <v>84</v>
      </c>
      <c r="BU13" s="26">
        <v>36</v>
      </c>
      <c r="BV13" s="26">
        <v>24</v>
      </c>
      <c r="BW13" s="26"/>
      <c r="BX13" s="26"/>
      <c r="BY13" s="26">
        <v>48</v>
      </c>
      <c r="BZ13" s="26">
        <v>12</v>
      </c>
      <c r="CA13" s="26">
        <v>60</v>
      </c>
      <c r="CB13" s="26">
        <v>60</v>
      </c>
      <c r="CC13" s="26"/>
      <c r="CD13" s="26"/>
      <c r="CE13" s="26"/>
      <c r="CF13" s="26">
        <v>12</v>
      </c>
      <c r="CG13" s="26">
        <v>24</v>
      </c>
      <c r="CH13" s="26">
        <v>96</v>
      </c>
      <c r="CI13" s="26">
        <v>60</v>
      </c>
      <c r="CJ13" s="26">
        <v>24</v>
      </c>
      <c r="CK13" s="26">
        <v>12</v>
      </c>
      <c r="CL13" s="26"/>
      <c r="CM13" s="26">
        <v>72</v>
      </c>
      <c r="CN13" s="26">
        <v>48</v>
      </c>
      <c r="CO13" s="26">
        <v>12</v>
      </c>
      <c r="CP13" s="26">
        <v>12</v>
      </c>
      <c r="CQ13" s="26">
        <v>60</v>
      </c>
      <c r="CR13" s="26"/>
      <c r="CS13" s="26"/>
      <c r="CT13" s="26"/>
      <c r="CU13" s="26">
        <v>24</v>
      </c>
      <c r="CV13" s="26"/>
      <c r="CW13" s="26"/>
      <c r="CX13" s="26"/>
      <c r="CY13" s="26">
        <v>24</v>
      </c>
      <c r="CZ13" s="26">
        <v>24</v>
      </c>
      <c r="DA13" s="26"/>
      <c r="DB13" s="26">
        <v>12</v>
      </c>
      <c r="DC13" s="26"/>
      <c r="DD13" s="26">
        <v>48</v>
      </c>
      <c r="DE13" s="26">
        <v>24</v>
      </c>
      <c r="DF13" s="26">
        <v>12</v>
      </c>
      <c r="DG13" s="26"/>
      <c r="DH13" s="26"/>
      <c r="DI13" s="26">
        <v>36</v>
      </c>
      <c r="DJ13" s="26">
        <v>12</v>
      </c>
      <c r="DK13" s="26">
        <v>12</v>
      </c>
      <c r="DL13" s="26"/>
      <c r="DM13" s="26">
        <v>12</v>
      </c>
      <c r="DN13" s="26"/>
      <c r="DO13" s="26">
        <v>24</v>
      </c>
      <c r="DP13" s="26"/>
      <c r="DQ13" s="26"/>
      <c r="DR13" s="26"/>
      <c r="DS13" s="26"/>
      <c r="DT13" s="26"/>
      <c r="DU13" s="26"/>
      <c r="DV13" s="26"/>
      <c r="DW13" s="26"/>
      <c r="DX13" s="26"/>
      <c r="DY13" s="26"/>
      <c r="DZ13" s="26"/>
      <c r="EA13" s="26"/>
      <c r="EB13" s="26"/>
      <c r="EC13" s="26">
        <v>12</v>
      </c>
      <c r="ED13" s="26"/>
      <c r="EE13" s="26">
        <v>24</v>
      </c>
      <c r="EF13" s="26">
        <v>12</v>
      </c>
      <c r="EG13" s="26">
        <v>12</v>
      </c>
      <c r="EH13" s="26"/>
      <c r="EI13" s="26"/>
      <c r="EJ13" s="26"/>
      <c r="EK13" s="26"/>
      <c r="EL13" s="26"/>
      <c r="EM13" s="26">
        <v>24</v>
      </c>
      <c r="EN13" s="27">
        <f t="shared" si="10"/>
        <v>3804</v>
      </c>
      <c r="EO13" s="28">
        <f t="shared" si="11"/>
        <v>1129.0899999999999</v>
      </c>
      <c r="EP13" s="28">
        <f t="shared" si="0"/>
        <v>677.45399999999995</v>
      </c>
      <c r="EQ13" s="28">
        <f t="shared" si="0"/>
        <v>0</v>
      </c>
      <c r="ER13" s="28">
        <f t="shared" si="0"/>
        <v>1580.7259999999999</v>
      </c>
      <c r="ES13" s="28">
        <f t="shared" si="0"/>
        <v>0</v>
      </c>
      <c r="ET13" s="28">
        <f t="shared" si="0"/>
        <v>0</v>
      </c>
      <c r="EU13" s="28">
        <f t="shared" si="0"/>
        <v>1129.0899999999999</v>
      </c>
      <c r="EV13" s="28">
        <f t="shared" si="0"/>
        <v>0</v>
      </c>
      <c r="EW13" s="28">
        <f t="shared" si="0"/>
        <v>1354.9079999999999</v>
      </c>
      <c r="EX13" s="28">
        <f t="shared" si="0"/>
        <v>1806.5439999999999</v>
      </c>
      <c r="EY13" s="28">
        <f t="shared" si="0"/>
        <v>1354.9079999999999</v>
      </c>
      <c r="EZ13" s="28">
        <f t="shared" si="0"/>
        <v>0</v>
      </c>
      <c r="FA13" s="28">
        <f t="shared" si="0"/>
        <v>225.81799999999998</v>
      </c>
      <c r="FB13" s="28">
        <f t="shared" si="0"/>
        <v>0</v>
      </c>
      <c r="FC13" s="28">
        <f t="shared" si="0"/>
        <v>0</v>
      </c>
      <c r="FD13" s="28">
        <f t="shared" si="0"/>
        <v>0</v>
      </c>
      <c r="FE13" s="28">
        <f t="shared" si="0"/>
        <v>0</v>
      </c>
      <c r="FF13" s="28">
        <f t="shared" si="1"/>
        <v>225.81799999999998</v>
      </c>
      <c r="FG13" s="28">
        <f t="shared" si="1"/>
        <v>0</v>
      </c>
      <c r="FH13" s="28">
        <f t="shared" si="1"/>
        <v>0</v>
      </c>
      <c r="FI13" s="28">
        <f t="shared" si="1"/>
        <v>0</v>
      </c>
      <c r="FJ13" s="28">
        <f t="shared" si="1"/>
        <v>0</v>
      </c>
      <c r="FK13" s="28">
        <f t="shared" si="1"/>
        <v>225.81799999999998</v>
      </c>
      <c r="FL13" s="28">
        <f t="shared" si="1"/>
        <v>677.45399999999995</v>
      </c>
      <c r="FM13" s="28">
        <f t="shared" si="1"/>
        <v>677.45399999999995</v>
      </c>
      <c r="FN13" s="28">
        <f t="shared" si="1"/>
        <v>1129.0899999999999</v>
      </c>
      <c r="FO13" s="28">
        <f t="shared" si="1"/>
        <v>0</v>
      </c>
      <c r="FP13" s="28">
        <f t="shared" si="1"/>
        <v>0</v>
      </c>
      <c r="FQ13" s="28">
        <f t="shared" si="1"/>
        <v>0</v>
      </c>
      <c r="FR13" s="28">
        <f t="shared" si="1"/>
        <v>451.63599999999997</v>
      </c>
      <c r="FS13" s="28">
        <f t="shared" si="1"/>
        <v>451.63599999999997</v>
      </c>
      <c r="FT13" s="28">
        <f t="shared" si="1"/>
        <v>0</v>
      </c>
      <c r="FU13" s="28">
        <f t="shared" si="1"/>
        <v>1806.5439999999999</v>
      </c>
      <c r="FV13" s="28">
        <f t="shared" si="2"/>
        <v>451.63599999999997</v>
      </c>
      <c r="FW13" s="28">
        <f t="shared" si="2"/>
        <v>0</v>
      </c>
      <c r="FX13" s="28">
        <f t="shared" si="2"/>
        <v>451.63599999999997</v>
      </c>
      <c r="FY13" s="28">
        <f t="shared" si="2"/>
        <v>451.63599999999997</v>
      </c>
      <c r="FZ13" s="28">
        <f t="shared" si="2"/>
        <v>1806.5439999999999</v>
      </c>
      <c r="GA13" s="28">
        <f t="shared" si="2"/>
        <v>0</v>
      </c>
      <c r="GB13" s="28">
        <f t="shared" si="2"/>
        <v>13097.444</v>
      </c>
      <c r="GC13" s="28">
        <f t="shared" si="2"/>
        <v>225.81799999999998</v>
      </c>
      <c r="GD13" s="28">
        <f t="shared" si="2"/>
        <v>0</v>
      </c>
      <c r="GE13" s="28">
        <f t="shared" si="2"/>
        <v>451.63599999999997</v>
      </c>
      <c r="GF13" s="28">
        <f t="shared" si="2"/>
        <v>0</v>
      </c>
      <c r="GG13" s="28">
        <f t="shared" si="2"/>
        <v>0</v>
      </c>
      <c r="GH13" s="28">
        <f t="shared" si="2"/>
        <v>0</v>
      </c>
      <c r="GI13" s="28">
        <f t="shared" si="2"/>
        <v>451.63599999999997</v>
      </c>
      <c r="GJ13" s="28">
        <f t="shared" si="2"/>
        <v>451.63599999999997</v>
      </c>
      <c r="GK13" s="28">
        <f t="shared" si="2"/>
        <v>451.63599999999997</v>
      </c>
      <c r="GL13" s="28">
        <f t="shared" si="3"/>
        <v>0</v>
      </c>
      <c r="GM13" s="28">
        <f t="shared" si="3"/>
        <v>0</v>
      </c>
      <c r="GN13" s="28">
        <f t="shared" si="3"/>
        <v>451.63599999999997</v>
      </c>
      <c r="GO13" s="28">
        <f t="shared" si="3"/>
        <v>677.45399999999995</v>
      </c>
      <c r="GP13" s="28">
        <f t="shared" si="3"/>
        <v>0</v>
      </c>
      <c r="GQ13" s="28">
        <f t="shared" si="3"/>
        <v>225.81799999999998</v>
      </c>
      <c r="GR13" s="28">
        <f t="shared" si="3"/>
        <v>1806.5439999999999</v>
      </c>
      <c r="GS13" s="28">
        <f t="shared" si="3"/>
        <v>903.27199999999993</v>
      </c>
      <c r="GT13" s="28">
        <f t="shared" si="3"/>
        <v>451.63599999999997</v>
      </c>
      <c r="GU13" s="28">
        <f t="shared" si="3"/>
        <v>0</v>
      </c>
      <c r="GV13" s="28">
        <f t="shared" si="3"/>
        <v>13097.444</v>
      </c>
      <c r="GW13" s="28">
        <f t="shared" si="3"/>
        <v>0</v>
      </c>
      <c r="GX13" s="28">
        <f t="shared" si="3"/>
        <v>0</v>
      </c>
      <c r="GY13" s="28">
        <f t="shared" si="3"/>
        <v>1580.7259999999999</v>
      </c>
      <c r="GZ13" s="28">
        <f t="shared" si="3"/>
        <v>677.45399999999995</v>
      </c>
      <c r="HA13" s="28">
        <f t="shared" si="3"/>
        <v>451.63599999999997</v>
      </c>
      <c r="HB13" s="28">
        <f t="shared" si="4"/>
        <v>0</v>
      </c>
      <c r="HC13" s="28">
        <f t="shared" si="4"/>
        <v>0</v>
      </c>
      <c r="HD13" s="28">
        <f t="shared" si="4"/>
        <v>903.27199999999993</v>
      </c>
      <c r="HE13" s="28">
        <f t="shared" si="4"/>
        <v>225.81799999999998</v>
      </c>
      <c r="HF13" s="28">
        <f t="shared" si="4"/>
        <v>1129.0899999999999</v>
      </c>
      <c r="HG13" s="28">
        <f t="shared" si="4"/>
        <v>1129.0899999999999</v>
      </c>
      <c r="HH13" s="28">
        <f t="shared" si="4"/>
        <v>0</v>
      </c>
      <c r="HI13" s="28">
        <f t="shared" si="4"/>
        <v>0</v>
      </c>
      <c r="HJ13" s="28">
        <f t="shared" si="4"/>
        <v>0</v>
      </c>
      <c r="HK13" s="28">
        <f t="shared" si="4"/>
        <v>225.81799999999998</v>
      </c>
      <c r="HL13" s="28">
        <f t="shared" si="4"/>
        <v>451.63599999999997</v>
      </c>
      <c r="HM13" s="28">
        <f t="shared" si="4"/>
        <v>1806.5439999999999</v>
      </c>
      <c r="HN13" s="28">
        <f t="shared" si="4"/>
        <v>1129.0899999999999</v>
      </c>
      <c r="HO13" s="28">
        <f t="shared" si="4"/>
        <v>451.63599999999997</v>
      </c>
      <c r="HP13" s="28">
        <f t="shared" si="4"/>
        <v>225.81799999999998</v>
      </c>
      <c r="HQ13" s="28">
        <f t="shared" si="4"/>
        <v>0</v>
      </c>
      <c r="HR13" s="28">
        <f t="shared" si="5"/>
        <v>1354.9079999999999</v>
      </c>
      <c r="HS13" s="28">
        <f t="shared" si="5"/>
        <v>903.27199999999993</v>
      </c>
      <c r="HT13" s="28">
        <f t="shared" si="5"/>
        <v>225.81799999999998</v>
      </c>
      <c r="HU13" s="28">
        <f t="shared" si="5"/>
        <v>225.81799999999998</v>
      </c>
      <c r="HV13" s="28">
        <f t="shared" si="5"/>
        <v>1129.0899999999999</v>
      </c>
      <c r="HW13" s="28">
        <f t="shared" si="5"/>
        <v>0</v>
      </c>
      <c r="HX13" s="28">
        <f t="shared" si="5"/>
        <v>0</v>
      </c>
      <c r="HY13" s="28">
        <f t="shared" si="5"/>
        <v>0</v>
      </c>
      <c r="HZ13" s="28">
        <f t="shared" si="5"/>
        <v>451.63599999999997</v>
      </c>
      <c r="IA13" s="28">
        <f t="shared" si="5"/>
        <v>0</v>
      </c>
      <c r="IB13" s="28">
        <f t="shared" si="5"/>
        <v>0</v>
      </c>
      <c r="IC13" s="28">
        <f t="shared" si="5"/>
        <v>0</v>
      </c>
      <c r="ID13" s="28">
        <f t="shared" si="5"/>
        <v>451.63599999999997</v>
      </c>
      <c r="IE13" s="28">
        <f t="shared" si="5"/>
        <v>451.63599999999997</v>
      </c>
      <c r="IF13" s="28">
        <f t="shared" si="5"/>
        <v>0</v>
      </c>
      <c r="IG13" s="28">
        <f t="shared" si="5"/>
        <v>225.81799999999998</v>
      </c>
      <c r="IH13" s="28">
        <f t="shared" si="6"/>
        <v>0</v>
      </c>
      <c r="II13" s="28">
        <f t="shared" si="6"/>
        <v>903.27199999999993</v>
      </c>
      <c r="IJ13" s="28">
        <f t="shared" si="6"/>
        <v>451.63599999999997</v>
      </c>
      <c r="IK13" s="28">
        <f t="shared" si="6"/>
        <v>225.81799999999998</v>
      </c>
      <c r="IL13" s="28">
        <f t="shared" si="6"/>
        <v>0</v>
      </c>
      <c r="IM13" s="28">
        <f t="shared" si="6"/>
        <v>0</v>
      </c>
      <c r="IN13" s="28">
        <f t="shared" si="6"/>
        <v>677.45399999999995</v>
      </c>
      <c r="IO13" s="28">
        <f t="shared" si="6"/>
        <v>225.81799999999998</v>
      </c>
      <c r="IP13" s="28">
        <f t="shared" si="6"/>
        <v>225.81799999999998</v>
      </c>
      <c r="IQ13" s="28">
        <f t="shared" si="6"/>
        <v>0</v>
      </c>
      <c r="IR13" s="28">
        <f t="shared" si="6"/>
        <v>225.81799999999998</v>
      </c>
      <c r="IS13" s="28">
        <f t="shared" si="6"/>
        <v>0</v>
      </c>
      <c r="IT13" s="28">
        <f t="shared" si="6"/>
        <v>451.63599999999997</v>
      </c>
      <c r="IU13" s="28">
        <f t="shared" si="6"/>
        <v>0</v>
      </c>
      <c r="IV13" s="28">
        <f t="shared" si="6"/>
        <v>0</v>
      </c>
      <c r="IW13" s="28">
        <f t="shared" si="6"/>
        <v>0</v>
      </c>
      <c r="IX13" s="28">
        <f t="shared" si="7"/>
        <v>0</v>
      </c>
      <c r="IY13" s="28">
        <f t="shared" si="7"/>
        <v>0</v>
      </c>
      <c r="IZ13" s="28">
        <f t="shared" si="7"/>
        <v>0</v>
      </c>
      <c r="JA13" s="28">
        <f t="shared" si="7"/>
        <v>0</v>
      </c>
      <c r="JB13" s="28">
        <f t="shared" si="7"/>
        <v>0</v>
      </c>
      <c r="JC13" s="28">
        <f t="shared" si="7"/>
        <v>0</v>
      </c>
      <c r="JD13" s="28">
        <f t="shared" si="7"/>
        <v>0</v>
      </c>
      <c r="JE13" s="28">
        <f t="shared" si="7"/>
        <v>0</v>
      </c>
      <c r="JF13" s="28">
        <f t="shared" si="7"/>
        <v>0</v>
      </c>
      <c r="JG13" s="28">
        <f t="shared" si="7"/>
        <v>0</v>
      </c>
      <c r="JH13" s="28">
        <f t="shared" si="7"/>
        <v>225.81799999999998</v>
      </c>
      <c r="JI13" s="28">
        <f t="shared" si="7"/>
        <v>0</v>
      </c>
      <c r="JJ13" s="28">
        <f t="shared" si="7"/>
        <v>451.63599999999997</v>
      </c>
      <c r="JK13" s="28">
        <f t="shared" si="7"/>
        <v>225.81799999999998</v>
      </c>
      <c r="JL13" s="28">
        <f t="shared" si="7"/>
        <v>225.81799999999998</v>
      </c>
      <c r="JM13" s="28">
        <f t="shared" si="7"/>
        <v>0</v>
      </c>
      <c r="JN13" s="28">
        <f t="shared" si="8"/>
        <v>0</v>
      </c>
      <c r="JO13" s="28">
        <f t="shared" si="8"/>
        <v>0</v>
      </c>
      <c r="JP13" s="28">
        <f t="shared" si="8"/>
        <v>0</v>
      </c>
      <c r="JQ13" s="28">
        <f t="shared" si="8"/>
        <v>0</v>
      </c>
      <c r="JR13" s="28">
        <f t="shared" si="8"/>
        <v>451.63599999999997</v>
      </c>
      <c r="JS13" s="29">
        <f t="shared" si="12"/>
        <v>71584.305999999953</v>
      </c>
      <c r="JU13" s="19" t="s">
        <v>2</v>
      </c>
    </row>
    <row r="14" spans="1:281" x14ac:dyDescent="0.25">
      <c r="A14" s="20">
        <f t="shared" si="13"/>
        <v>11</v>
      </c>
      <c r="B14" s="21" t="s">
        <v>281</v>
      </c>
      <c r="C14" s="21">
        <v>2023</v>
      </c>
      <c r="D14" s="21">
        <v>12</v>
      </c>
      <c r="E14" s="22">
        <v>3564667</v>
      </c>
      <c r="F14" s="21" t="s">
        <v>292</v>
      </c>
      <c r="G14" s="23">
        <v>12</v>
      </c>
      <c r="H14" s="24">
        <v>225.81800000000001</v>
      </c>
      <c r="I14" s="25">
        <f t="shared" si="9"/>
        <v>18.818166666666666</v>
      </c>
      <c r="J14" s="26">
        <v>60</v>
      </c>
      <c r="K14" s="26">
        <v>12</v>
      </c>
      <c r="L14" s="26"/>
      <c r="M14" s="26">
        <v>36</v>
      </c>
      <c r="N14" s="26"/>
      <c r="O14" s="26">
        <v>24</v>
      </c>
      <c r="P14" s="26"/>
      <c r="Q14" s="26"/>
      <c r="R14" s="26">
        <v>84</v>
      </c>
      <c r="S14" s="26">
        <v>96</v>
      </c>
      <c r="T14" s="26">
        <v>108</v>
      </c>
      <c r="U14" s="26"/>
      <c r="V14" s="26">
        <v>24</v>
      </c>
      <c r="W14" s="26">
        <v>24</v>
      </c>
      <c r="X14" s="26"/>
      <c r="Y14" s="26"/>
      <c r="Z14" s="26"/>
      <c r="AA14" s="26">
        <v>12</v>
      </c>
      <c r="AB14" s="26"/>
      <c r="AC14" s="26"/>
      <c r="AD14" s="26"/>
      <c r="AE14" s="26"/>
      <c r="AF14" s="26"/>
      <c r="AG14" s="26">
        <v>24</v>
      </c>
      <c r="AH14" s="26">
        <v>36</v>
      </c>
      <c r="AI14" s="26">
        <v>48</v>
      </c>
      <c r="AJ14" s="26"/>
      <c r="AK14" s="26"/>
      <c r="AL14" s="26"/>
      <c r="AM14" s="26">
        <v>24</v>
      </c>
      <c r="AN14" s="26"/>
      <c r="AO14" s="26"/>
      <c r="AP14" s="26">
        <v>60</v>
      </c>
      <c r="AQ14" s="26">
        <v>24</v>
      </c>
      <c r="AR14" s="26"/>
      <c r="AS14" s="26">
        <v>24</v>
      </c>
      <c r="AT14" s="26"/>
      <c r="AU14" s="26">
        <v>96</v>
      </c>
      <c r="AV14" s="26"/>
      <c r="AW14" s="26"/>
      <c r="AX14" s="26">
        <v>12</v>
      </c>
      <c r="AY14" s="26"/>
      <c r="AZ14" s="26"/>
      <c r="BA14" s="26"/>
      <c r="BB14" s="26">
        <v>24</v>
      </c>
      <c r="BC14" s="26"/>
      <c r="BD14" s="26"/>
      <c r="BE14" s="26"/>
      <c r="BF14" s="26">
        <v>24</v>
      </c>
      <c r="BG14" s="26"/>
      <c r="BH14" s="26">
        <v>12</v>
      </c>
      <c r="BI14" s="26">
        <v>36</v>
      </c>
      <c r="BJ14" s="26">
        <v>36</v>
      </c>
      <c r="BK14" s="26"/>
      <c r="BL14" s="26">
        <v>12</v>
      </c>
      <c r="BM14" s="26">
        <v>84</v>
      </c>
      <c r="BN14" s="26">
        <v>12</v>
      </c>
      <c r="BO14" s="26">
        <v>48</v>
      </c>
      <c r="BP14" s="26"/>
      <c r="BQ14" s="26">
        <v>696</v>
      </c>
      <c r="BR14" s="26">
        <v>48</v>
      </c>
      <c r="BS14" s="26"/>
      <c r="BT14" s="26">
        <v>84</v>
      </c>
      <c r="BU14" s="26"/>
      <c r="BV14" s="26">
        <v>60</v>
      </c>
      <c r="BW14" s="26"/>
      <c r="BX14" s="26"/>
      <c r="BY14" s="26">
        <v>84</v>
      </c>
      <c r="BZ14" s="26">
        <v>12</v>
      </c>
      <c r="CA14" s="26"/>
      <c r="CB14" s="26"/>
      <c r="CC14" s="26">
        <v>24</v>
      </c>
      <c r="CD14" s="26"/>
      <c r="CE14" s="26"/>
      <c r="CF14" s="26">
        <v>12</v>
      </c>
      <c r="CG14" s="26">
        <v>48</v>
      </c>
      <c r="CH14" s="26"/>
      <c r="CI14" s="26">
        <v>60</v>
      </c>
      <c r="CJ14" s="26">
        <v>36</v>
      </c>
      <c r="CK14" s="26">
        <v>12</v>
      </c>
      <c r="CL14" s="26"/>
      <c r="CM14" s="26">
        <v>72</v>
      </c>
      <c r="CN14" s="26">
        <v>48</v>
      </c>
      <c r="CO14" s="26">
        <v>24</v>
      </c>
      <c r="CP14" s="26">
        <v>12</v>
      </c>
      <c r="CQ14" s="26">
        <v>24</v>
      </c>
      <c r="CR14" s="26"/>
      <c r="CS14" s="26"/>
      <c r="CT14" s="26"/>
      <c r="CU14" s="26">
        <v>36</v>
      </c>
      <c r="CV14" s="26"/>
      <c r="CW14" s="26"/>
      <c r="CX14" s="26">
        <v>36</v>
      </c>
      <c r="CY14" s="26"/>
      <c r="CZ14" s="26"/>
      <c r="DA14" s="26"/>
      <c r="DB14" s="26"/>
      <c r="DC14" s="26"/>
      <c r="DD14" s="26">
        <v>24</v>
      </c>
      <c r="DE14" s="26">
        <v>12</v>
      </c>
      <c r="DF14" s="26">
        <v>24</v>
      </c>
      <c r="DG14" s="26"/>
      <c r="DH14" s="26">
        <v>12</v>
      </c>
      <c r="DI14" s="26">
        <v>48</v>
      </c>
      <c r="DJ14" s="26"/>
      <c r="DK14" s="26">
        <v>12</v>
      </c>
      <c r="DL14" s="26"/>
      <c r="DM14" s="26">
        <v>12</v>
      </c>
      <c r="DN14" s="26"/>
      <c r="DO14" s="26">
        <v>24</v>
      </c>
      <c r="DP14" s="26"/>
      <c r="DQ14" s="26"/>
      <c r="DR14" s="26"/>
      <c r="DS14" s="26"/>
      <c r="DT14" s="26"/>
      <c r="DU14" s="26"/>
      <c r="DV14" s="26"/>
      <c r="DW14" s="26"/>
      <c r="DX14" s="26"/>
      <c r="DY14" s="26"/>
      <c r="DZ14" s="26"/>
      <c r="EA14" s="26"/>
      <c r="EB14" s="26"/>
      <c r="EC14" s="26"/>
      <c r="ED14" s="26">
        <v>84</v>
      </c>
      <c r="EE14" s="26">
        <v>24</v>
      </c>
      <c r="EF14" s="26">
        <v>12</v>
      </c>
      <c r="EG14" s="26">
        <v>12</v>
      </c>
      <c r="EH14" s="26"/>
      <c r="EI14" s="26"/>
      <c r="EJ14" s="26"/>
      <c r="EK14" s="26"/>
      <c r="EL14" s="26"/>
      <c r="EM14" s="26"/>
      <c r="EN14" s="27">
        <f t="shared" si="10"/>
        <v>2844</v>
      </c>
      <c r="EO14" s="28">
        <f t="shared" si="11"/>
        <v>1129.0899999999999</v>
      </c>
      <c r="EP14" s="28">
        <f t="shared" si="0"/>
        <v>225.81799999999998</v>
      </c>
      <c r="EQ14" s="28">
        <f t="shared" si="0"/>
        <v>0</v>
      </c>
      <c r="ER14" s="28">
        <f t="shared" si="0"/>
        <v>677.45399999999995</v>
      </c>
      <c r="ES14" s="28">
        <f t="shared" si="0"/>
        <v>0</v>
      </c>
      <c r="ET14" s="28">
        <f t="shared" si="0"/>
        <v>451.63599999999997</v>
      </c>
      <c r="EU14" s="28">
        <f t="shared" si="0"/>
        <v>0</v>
      </c>
      <c r="EV14" s="28">
        <f t="shared" si="0"/>
        <v>0</v>
      </c>
      <c r="EW14" s="28">
        <f t="shared" si="0"/>
        <v>1580.7259999999999</v>
      </c>
      <c r="EX14" s="28">
        <f t="shared" si="0"/>
        <v>1806.5439999999999</v>
      </c>
      <c r="EY14" s="28">
        <f t="shared" si="0"/>
        <v>2032.3620000000001</v>
      </c>
      <c r="EZ14" s="28">
        <f t="shared" si="0"/>
        <v>0</v>
      </c>
      <c r="FA14" s="28">
        <f t="shared" si="0"/>
        <v>451.63599999999997</v>
      </c>
      <c r="FB14" s="28">
        <f t="shared" si="0"/>
        <v>451.63599999999997</v>
      </c>
      <c r="FC14" s="28">
        <f t="shared" si="0"/>
        <v>0</v>
      </c>
      <c r="FD14" s="28">
        <f t="shared" si="0"/>
        <v>0</v>
      </c>
      <c r="FE14" s="28">
        <f t="shared" si="0"/>
        <v>0</v>
      </c>
      <c r="FF14" s="28">
        <f t="shared" si="1"/>
        <v>225.81799999999998</v>
      </c>
      <c r="FG14" s="28">
        <f t="shared" si="1"/>
        <v>0</v>
      </c>
      <c r="FH14" s="28">
        <f t="shared" si="1"/>
        <v>0</v>
      </c>
      <c r="FI14" s="28">
        <f t="shared" si="1"/>
        <v>0</v>
      </c>
      <c r="FJ14" s="28">
        <f t="shared" si="1"/>
        <v>0</v>
      </c>
      <c r="FK14" s="28">
        <f t="shared" si="1"/>
        <v>0</v>
      </c>
      <c r="FL14" s="28">
        <f t="shared" si="1"/>
        <v>451.63599999999997</v>
      </c>
      <c r="FM14" s="28">
        <f t="shared" si="1"/>
        <v>677.45399999999995</v>
      </c>
      <c r="FN14" s="28">
        <f t="shared" si="1"/>
        <v>903.27199999999993</v>
      </c>
      <c r="FO14" s="28">
        <f t="shared" si="1"/>
        <v>0</v>
      </c>
      <c r="FP14" s="28">
        <f t="shared" si="1"/>
        <v>0</v>
      </c>
      <c r="FQ14" s="28">
        <f t="shared" si="1"/>
        <v>0</v>
      </c>
      <c r="FR14" s="28">
        <f t="shared" si="1"/>
        <v>451.63599999999997</v>
      </c>
      <c r="FS14" s="28">
        <f t="shared" si="1"/>
        <v>0</v>
      </c>
      <c r="FT14" s="28">
        <f t="shared" si="1"/>
        <v>0</v>
      </c>
      <c r="FU14" s="28">
        <f t="shared" si="1"/>
        <v>1129.0899999999999</v>
      </c>
      <c r="FV14" s="28">
        <f t="shared" si="2"/>
        <v>451.63599999999997</v>
      </c>
      <c r="FW14" s="28">
        <f t="shared" si="2"/>
        <v>0</v>
      </c>
      <c r="FX14" s="28">
        <f t="shared" si="2"/>
        <v>451.63599999999997</v>
      </c>
      <c r="FY14" s="28">
        <f t="shared" si="2"/>
        <v>0</v>
      </c>
      <c r="FZ14" s="28">
        <f t="shared" si="2"/>
        <v>1806.5439999999999</v>
      </c>
      <c r="GA14" s="28">
        <f t="shared" si="2"/>
        <v>0</v>
      </c>
      <c r="GB14" s="28">
        <f t="shared" si="2"/>
        <v>0</v>
      </c>
      <c r="GC14" s="28">
        <f t="shared" si="2"/>
        <v>225.81799999999998</v>
      </c>
      <c r="GD14" s="28">
        <f t="shared" si="2"/>
        <v>0</v>
      </c>
      <c r="GE14" s="28">
        <f t="shared" si="2"/>
        <v>0</v>
      </c>
      <c r="GF14" s="28">
        <f t="shared" si="2"/>
        <v>0</v>
      </c>
      <c r="GG14" s="28">
        <f t="shared" si="2"/>
        <v>451.63599999999997</v>
      </c>
      <c r="GH14" s="28">
        <f t="shared" si="2"/>
        <v>0</v>
      </c>
      <c r="GI14" s="28">
        <f t="shared" si="2"/>
        <v>0</v>
      </c>
      <c r="GJ14" s="28">
        <f t="shared" si="2"/>
        <v>0</v>
      </c>
      <c r="GK14" s="28">
        <f t="shared" si="2"/>
        <v>451.63599999999997</v>
      </c>
      <c r="GL14" s="28">
        <f t="shared" si="3"/>
        <v>0</v>
      </c>
      <c r="GM14" s="28">
        <f t="shared" si="3"/>
        <v>225.81799999999998</v>
      </c>
      <c r="GN14" s="28">
        <f t="shared" si="3"/>
        <v>677.45399999999995</v>
      </c>
      <c r="GO14" s="28">
        <f t="shared" si="3"/>
        <v>677.45399999999995</v>
      </c>
      <c r="GP14" s="28">
        <f t="shared" si="3"/>
        <v>0</v>
      </c>
      <c r="GQ14" s="28">
        <f t="shared" si="3"/>
        <v>225.81799999999998</v>
      </c>
      <c r="GR14" s="28">
        <f t="shared" si="3"/>
        <v>1580.7259999999999</v>
      </c>
      <c r="GS14" s="28">
        <f t="shared" si="3"/>
        <v>225.81799999999998</v>
      </c>
      <c r="GT14" s="28">
        <f t="shared" si="3"/>
        <v>903.27199999999993</v>
      </c>
      <c r="GU14" s="28">
        <f t="shared" si="3"/>
        <v>0</v>
      </c>
      <c r="GV14" s="28">
        <f t="shared" si="3"/>
        <v>13097.444</v>
      </c>
      <c r="GW14" s="28">
        <f t="shared" si="3"/>
        <v>903.27199999999993</v>
      </c>
      <c r="GX14" s="28">
        <f t="shared" si="3"/>
        <v>0</v>
      </c>
      <c r="GY14" s="28">
        <f t="shared" si="3"/>
        <v>1580.7259999999999</v>
      </c>
      <c r="GZ14" s="28">
        <f t="shared" si="3"/>
        <v>0</v>
      </c>
      <c r="HA14" s="28">
        <f t="shared" si="3"/>
        <v>1129.0899999999999</v>
      </c>
      <c r="HB14" s="28">
        <f t="shared" si="4"/>
        <v>0</v>
      </c>
      <c r="HC14" s="28">
        <f t="shared" si="4"/>
        <v>0</v>
      </c>
      <c r="HD14" s="28">
        <f t="shared" si="4"/>
        <v>1580.7259999999999</v>
      </c>
      <c r="HE14" s="28">
        <f t="shared" si="4"/>
        <v>225.81799999999998</v>
      </c>
      <c r="HF14" s="28">
        <f t="shared" si="4"/>
        <v>0</v>
      </c>
      <c r="HG14" s="28">
        <f t="shared" si="4"/>
        <v>0</v>
      </c>
      <c r="HH14" s="28">
        <f t="shared" si="4"/>
        <v>451.63599999999997</v>
      </c>
      <c r="HI14" s="28">
        <f t="shared" si="4"/>
        <v>0</v>
      </c>
      <c r="HJ14" s="28">
        <f t="shared" si="4"/>
        <v>0</v>
      </c>
      <c r="HK14" s="28">
        <f t="shared" si="4"/>
        <v>225.81799999999998</v>
      </c>
      <c r="HL14" s="28">
        <f t="shared" si="4"/>
        <v>903.27199999999993</v>
      </c>
      <c r="HM14" s="28">
        <f t="shared" si="4"/>
        <v>0</v>
      </c>
      <c r="HN14" s="28">
        <f t="shared" si="4"/>
        <v>1129.0899999999999</v>
      </c>
      <c r="HO14" s="28">
        <f t="shared" si="4"/>
        <v>677.45399999999995</v>
      </c>
      <c r="HP14" s="28">
        <f t="shared" si="4"/>
        <v>225.81799999999998</v>
      </c>
      <c r="HQ14" s="28">
        <f t="shared" si="4"/>
        <v>0</v>
      </c>
      <c r="HR14" s="28">
        <f t="shared" si="5"/>
        <v>1354.9079999999999</v>
      </c>
      <c r="HS14" s="28">
        <f t="shared" si="5"/>
        <v>903.27199999999993</v>
      </c>
      <c r="HT14" s="28">
        <f t="shared" si="5"/>
        <v>451.63599999999997</v>
      </c>
      <c r="HU14" s="28">
        <f t="shared" si="5"/>
        <v>225.81799999999998</v>
      </c>
      <c r="HV14" s="28">
        <f t="shared" si="5"/>
        <v>451.63599999999997</v>
      </c>
      <c r="HW14" s="28">
        <f t="shared" si="5"/>
        <v>0</v>
      </c>
      <c r="HX14" s="28">
        <f t="shared" si="5"/>
        <v>0</v>
      </c>
      <c r="HY14" s="28">
        <f t="shared" si="5"/>
        <v>0</v>
      </c>
      <c r="HZ14" s="28">
        <f t="shared" si="5"/>
        <v>677.45399999999995</v>
      </c>
      <c r="IA14" s="28">
        <f t="shared" si="5"/>
        <v>0</v>
      </c>
      <c r="IB14" s="28">
        <f t="shared" si="5"/>
        <v>0</v>
      </c>
      <c r="IC14" s="28">
        <f t="shared" si="5"/>
        <v>677.45399999999995</v>
      </c>
      <c r="ID14" s="28">
        <f t="shared" si="5"/>
        <v>0</v>
      </c>
      <c r="IE14" s="28">
        <f t="shared" si="5"/>
        <v>0</v>
      </c>
      <c r="IF14" s="28">
        <f t="shared" si="5"/>
        <v>0</v>
      </c>
      <c r="IG14" s="28">
        <f t="shared" si="5"/>
        <v>0</v>
      </c>
      <c r="IH14" s="28">
        <f t="shared" si="6"/>
        <v>0</v>
      </c>
      <c r="II14" s="28">
        <f t="shared" si="6"/>
        <v>451.63599999999997</v>
      </c>
      <c r="IJ14" s="28">
        <f t="shared" si="6"/>
        <v>225.81799999999998</v>
      </c>
      <c r="IK14" s="28">
        <f t="shared" si="6"/>
        <v>451.63599999999997</v>
      </c>
      <c r="IL14" s="28">
        <f t="shared" si="6"/>
        <v>0</v>
      </c>
      <c r="IM14" s="28">
        <f t="shared" si="6"/>
        <v>225.81799999999998</v>
      </c>
      <c r="IN14" s="28">
        <f t="shared" si="6"/>
        <v>903.27199999999993</v>
      </c>
      <c r="IO14" s="28">
        <f t="shared" si="6"/>
        <v>0</v>
      </c>
      <c r="IP14" s="28">
        <f t="shared" si="6"/>
        <v>225.81799999999998</v>
      </c>
      <c r="IQ14" s="28">
        <f t="shared" si="6"/>
        <v>0</v>
      </c>
      <c r="IR14" s="28">
        <f t="shared" si="6"/>
        <v>225.81799999999998</v>
      </c>
      <c r="IS14" s="28">
        <f t="shared" si="6"/>
        <v>0</v>
      </c>
      <c r="IT14" s="28">
        <f t="shared" si="6"/>
        <v>451.63599999999997</v>
      </c>
      <c r="IU14" s="28">
        <f t="shared" si="6"/>
        <v>0</v>
      </c>
      <c r="IV14" s="28">
        <f t="shared" si="6"/>
        <v>0</v>
      </c>
      <c r="IW14" s="28">
        <f t="shared" si="6"/>
        <v>0</v>
      </c>
      <c r="IX14" s="28">
        <f t="shared" si="7"/>
        <v>0</v>
      </c>
      <c r="IY14" s="28">
        <f t="shared" si="7"/>
        <v>0</v>
      </c>
      <c r="IZ14" s="28">
        <f t="shared" si="7"/>
        <v>0</v>
      </c>
      <c r="JA14" s="28">
        <f t="shared" si="7"/>
        <v>0</v>
      </c>
      <c r="JB14" s="28">
        <f t="shared" si="7"/>
        <v>0</v>
      </c>
      <c r="JC14" s="28">
        <f t="shared" si="7"/>
        <v>0</v>
      </c>
      <c r="JD14" s="28">
        <f t="shared" si="7"/>
        <v>0</v>
      </c>
      <c r="JE14" s="28">
        <f t="shared" si="7"/>
        <v>0</v>
      </c>
      <c r="JF14" s="28">
        <f t="shared" si="7"/>
        <v>0</v>
      </c>
      <c r="JG14" s="28">
        <f t="shared" si="7"/>
        <v>0</v>
      </c>
      <c r="JH14" s="28">
        <f t="shared" si="7"/>
        <v>0</v>
      </c>
      <c r="JI14" s="28">
        <f t="shared" si="7"/>
        <v>1580.7259999999999</v>
      </c>
      <c r="JJ14" s="28">
        <f t="shared" si="7"/>
        <v>451.63599999999997</v>
      </c>
      <c r="JK14" s="28">
        <f t="shared" si="7"/>
        <v>225.81799999999998</v>
      </c>
      <c r="JL14" s="28">
        <f t="shared" si="7"/>
        <v>225.81799999999998</v>
      </c>
      <c r="JM14" s="28">
        <f t="shared" si="7"/>
        <v>0</v>
      </c>
      <c r="JN14" s="28">
        <f t="shared" si="8"/>
        <v>0</v>
      </c>
      <c r="JO14" s="28">
        <f t="shared" si="8"/>
        <v>0</v>
      </c>
      <c r="JP14" s="28">
        <f t="shared" si="8"/>
        <v>0</v>
      </c>
      <c r="JQ14" s="28">
        <f t="shared" si="8"/>
        <v>0</v>
      </c>
      <c r="JR14" s="28">
        <f t="shared" si="8"/>
        <v>0</v>
      </c>
      <c r="JS14" s="29">
        <f t="shared" si="12"/>
        <v>53518.865999999965</v>
      </c>
      <c r="JU14" s="19" t="s">
        <v>2</v>
      </c>
    </row>
    <row r="15" spans="1:281" x14ac:dyDescent="0.25">
      <c r="A15" s="20">
        <f t="shared" si="13"/>
        <v>12</v>
      </c>
      <c r="B15" s="21" t="s">
        <v>281</v>
      </c>
      <c r="C15" s="21">
        <v>2023</v>
      </c>
      <c r="D15" s="21">
        <v>12</v>
      </c>
      <c r="E15" s="22">
        <v>3565350</v>
      </c>
      <c r="F15" s="21" t="s">
        <v>293</v>
      </c>
      <c r="G15" s="23">
        <v>24</v>
      </c>
      <c r="H15" s="24">
        <v>281.01799999999997</v>
      </c>
      <c r="I15" s="25">
        <f t="shared" si="9"/>
        <v>11.709083333333332</v>
      </c>
      <c r="J15" s="26">
        <v>120</v>
      </c>
      <c r="K15" s="26"/>
      <c r="L15" s="26"/>
      <c r="M15" s="26">
        <v>24</v>
      </c>
      <c r="N15" s="26"/>
      <c r="O15" s="26">
        <v>24</v>
      </c>
      <c r="P15" s="26">
        <v>48</v>
      </c>
      <c r="Q15" s="26"/>
      <c r="R15" s="26"/>
      <c r="S15" s="26"/>
      <c r="T15" s="26">
        <v>48</v>
      </c>
      <c r="U15" s="26">
        <v>24</v>
      </c>
      <c r="V15" s="26"/>
      <c r="W15" s="26">
        <v>48</v>
      </c>
      <c r="X15" s="26"/>
      <c r="Y15" s="26">
        <v>24</v>
      </c>
      <c r="Z15" s="26"/>
      <c r="AA15" s="26">
        <v>24</v>
      </c>
      <c r="AB15" s="26">
        <v>72</v>
      </c>
      <c r="AC15" s="26"/>
      <c r="AD15" s="26"/>
      <c r="AE15" s="26"/>
      <c r="AF15" s="26"/>
      <c r="AG15" s="26"/>
      <c r="AH15" s="26"/>
      <c r="AI15" s="26"/>
      <c r="AJ15" s="26"/>
      <c r="AK15" s="26">
        <v>48</v>
      </c>
      <c r="AL15" s="26">
        <v>120</v>
      </c>
      <c r="AM15" s="26"/>
      <c r="AN15" s="26">
        <v>48</v>
      </c>
      <c r="AO15" s="26">
        <v>24</v>
      </c>
      <c r="AP15" s="26">
        <v>48</v>
      </c>
      <c r="AQ15" s="26">
        <v>48</v>
      </c>
      <c r="AR15" s="26"/>
      <c r="AS15" s="26"/>
      <c r="AT15" s="26"/>
      <c r="AU15" s="26">
        <v>24</v>
      </c>
      <c r="AV15" s="26"/>
      <c r="AW15" s="26"/>
      <c r="AX15" s="26"/>
      <c r="AY15" s="26"/>
      <c r="AZ15" s="26"/>
      <c r="BA15" s="26"/>
      <c r="BB15" s="26"/>
      <c r="BC15" s="26"/>
      <c r="BD15" s="26">
        <v>24</v>
      </c>
      <c r="BE15" s="26"/>
      <c r="BF15" s="26"/>
      <c r="BG15" s="26"/>
      <c r="BH15" s="26"/>
      <c r="BI15" s="26"/>
      <c r="BJ15" s="26"/>
      <c r="BK15" s="26">
        <v>48</v>
      </c>
      <c r="BL15" s="26">
        <v>72</v>
      </c>
      <c r="BM15" s="26"/>
      <c r="BN15" s="26">
        <v>48</v>
      </c>
      <c r="BO15" s="26"/>
      <c r="BP15" s="26"/>
      <c r="BQ15" s="26"/>
      <c r="BR15" s="26">
        <v>120</v>
      </c>
      <c r="BS15" s="26"/>
      <c r="BT15" s="26"/>
      <c r="BU15" s="26"/>
      <c r="BV15" s="26"/>
      <c r="BW15" s="26"/>
      <c r="BX15" s="26"/>
      <c r="BY15" s="26"/>
      <c r="BZ15" s="26">
        <v>48</v>
      </c>
      <c r="CA15" s="26"/>
      <c r="CB15" s="26"/>
      <c r="CC15" s="26"/>
      <c r="CD15" s="26"/>
      <c r="CE15" s="26">
        <v>48</v>
      </c>
      <c r="CF15" s="26">
        <v>24</v>
      </c>
      <c r="CG15" s="26">
        <v>24</v>
      </c>
      <c r="CH15" s="26">
        <v>72</v>
      </c>
      <c r="CI15" s="26"/>
      <c r="CJ15" s="26">
        <v>72</v>
      </c>
      <c r="CK15" s="26"/>
      <c r="CL15" s="26"/>
      <c r="CM15" s="26">
        <v>48</v>
      </c>
      <c r="CN15" s="26"/>
      <c r="CO15" s="26"/>
      <c r="CP15" s="26">
        <v>24</v>
      </c>
      <c r="CQ15" s="26">
        <v>24</v>
      </c>
      <c r="CR15" s="26">
        <v>48</v>
      </c>
      <c r="CS15" s="26"/>
      <c r="CT15" s="26"/>
      <c r="CU15" s="26"/>
      <c r="CV15" s="26"/>
      <c r="CW15" s="26"/>
      <c r="CX15" s="26"/>
      <c r="CY15" s="26">
        <v>24</v>
      </c>
      <c r="CZ15" s="26"/>
      <c r="DA15" s="26"/>
      <c r="DB15" s="26">
        <v>24</v>
      </c>
      <c r="DC15" s="26">
        <v>48</v>
      </c>
      <c r="DD15" s="26"/>
      <c r="DE15" s="26"/>
      <c r="DF15" s="26"/>
      <c r="DG15" s="26"/>
      <c r="DH15" s="26">
        <v>24</v>
      </c>
      <c r="DI15" s="26">
        <v>24</v>
      </c>
      <c r="DJ15" s="26">
        <v>120</v>
      </c>
      <c r="DK15" s="26"/>
      <c r="DL15" s="26"/>
      <c r="DM15" s="26"/>
      <c r="DN15" s="26"/>
      <c r="DO15" s="26">
        <v>48</v>
      </c>
      <c r="DP15" s="26"/>
      <c r="DQ15" s="26"/>
      <c r="DR15" s="26"/>
      <c r="DS15" s="26">
        <v>24</v>
      </c>
      <c r="DT15" s="26">
        <v>72</v>
      </c>
      <c r="DU15" s="26"/>
      <c r="DV15" s="26"/>
      <c r="DW15" s="26"/>
      <c r="DX15" s="26"/>
      <c r="DY15" s="26"/>
      <c r="DZ15" s="26"/>
      <c r="EA15" s="26"/>
      <c r="EB15" s="26"/>
      <c r="EC15" s="26"/>
      <c r="ED15" s="26"/>
      <c r="EE15" s="26">
        <v>48</v>
      </c>
      <c r="EF15" s="26">
        <v>24</v>
      </c>
      <c r="EG15" s="26"/>
      <c r="EH15" s="26"/>
      <c r="EI15" s="26"/>
      <c r="EJ15" s="26"/>
      <c r="EK15" s="26">
        <v>72</v>
      </c>
      <c r="EL15" s="26">
        <v>48</v>
      </c>
      <c r="EM15" s="26"/>
      <c r="EN15" s="27">
        <f t="shared" si="10"/>
        <v>2160</v>
      </c>
      <c r="EO15" s="28">
        <f t="shared" si="11"/>
        <v>1405.09</v>
      </c>
      <c r="EP15" s="28">
        <f t="shared" si="0"/>
        <v>0</v>
      </c>
      <c r="EQ15" s="28">
        <f t="shared" si="0"/>
        <v>0</v>
      </c>
      <c r="ER15" s="28">
        <f t="shared" si="0"/>
        <v>281.01799999999997</v>
      </c>
      <c r="ES15" s="28">
        <f t="shared" si="0"/>
        <v>0</v>
      </c>
      <c r="ET15" s="28">
        <f t="shared" si="0"/>
        <v>281.01799999999997</v>
      </c>
      <c r="EU15" s="28">
        <f t="shared" si="0"/>
        <v>562.03599999999994</v>
      </c>
      <c r="EV15" s="28">
        <f t="shared" si="0"/>
        <v>0</v>
      </c>
      <c r="EW15" s="28">
        <f t="shared" si="0"/>
        <v>0</v>
      </c>
      <c r="EX15" s="28">
        <f t="shared" si="0"/>
        <v>0</v>
      </c>
      <c r="EY15" s="28">
        <f t="shared" si="0"/>
        <v>562.03599999999994</v>
      </c>
      <c r="EZ15" s="28">
        <f t="shared" si="0"/>
        <v>281.01799999999997</v>
      </c>
      <c r="FA15" s="28">
        <f t="shared" si="0"/>
        <v>0</v>
      </c>
      <c r="FB15" s="28">
        <f t="shared" si="0"/>
        <v>562.03599999999994</v>
      </c>
      <c r="FC15" s="28">
        <f t="shared" si="0"/>
        <v>0</v>
      </c>
      <c r="FD15" s="28">
        <f t="shared" si="0"/>
        <v>281.01799999999997</v>
      </c>
      <c r="FE15" s="28">
        <f t="shared" si="0"/>
        <v>0</v>
      </c>
      <c r="FF15" s="28">
        <f t="shared" si="1"/>
        <v>281.01799999999997</v>
      </c>
      <c r="FG15" s="28">
        <f t="shared" si="1"/>
        <v>843.05399999999986</v>
      </c>
      <c r="FH15" s="28">
        <f t="shared" si="1"/>
        <v>0</v>
      </c>
      <c r="FI15" s="28">
        <f t="shared" si="1"/>
        <v>0</v>
      </c>
      <c r="FJ15" s="28">
        <f t="shared" si="1"/>
        <v>0</v>
      </c>
      <c r="FK15" s="28">
        <f t="shared" si="1"/>
        <v>0</v>
      </c>
      <c r="FL15" s="28">
        <f t="shared" si="1"/>
        <v>0</v>
      </c>
      <c r="FM15" s="28">
        <f t="shared" si="1"/>
        <v>0</v>
      </c>
      <c r="FN15" s="28">
        <f t="shared" si="1"/>
        <v>0</v>
      </c>
      <c r="FO15" s="28">
        <f t="shared" si="1"/>
        <v>0</v>
      </c>
      <c r="FP15" s="28">
        <f t="shared" si="1"/>
        <v>562.03599999999994</v>
      </c>
      <c r="FQ15" s="28">
        <f t="shared" si="1"/>
        <v>1405.09</v>
      </c>
      <c r="FR15" s="28">
        <f t="shared" si="1"/>
        <v>0</v>
      </c>
      <c r="FS15" s="28">
        <f t="shared" si="1"/>
        <v>562.03599999999994</v>
      </c>
      <c r="FT15" s="28">
        <f t="shared" si="1"/>
        <v>281.01799999999997</v>
      </c>
      <c r="FU15" s="28">
        <f t="shared" si="1"/>
        <v>562.03599999999994</v>
      </c>
      <c r="FV15" s="28">
        <f t="shared" si="2"/>
        <v>562.03599999999994</v>
      </c>
      <c r="FW15" s="28">
        <f t="shared" si="2"/>
        <v>0</v>
      </c>
      <c r="FX15" s="28">
        <f t="shared" si="2"/>
        <v>0</v>
      </c>
      <c r="FY15" s="28">
        <f t="shared" si="2"/>
        <v>0</v>
      </c>
      <c r="FZ15" s="28">
        <f t="shared" si="2"/>
        <v>281.01799999999997</v>
      </c>
      <c r="GA15" s="28">
        <f t="shared" si="2"/>
        <v>0</v>
      </c>
      <c r="GB15" s="28">
        <f t="shared" si="2"/>
        <v>0</v>
      </c>
      <c r="GC15" s="28">
        <f t="shared" si="2"/>
        <v>0</v>
      </c>
      <c r="GD15" s="28">
        <f t="shared" si="2"/>
        <v>0</v>
      </c>
      <c r="GE15" s="28">
        <f t="shared" si="2"/>
        <v>0</v>
      </c>
      <c r="GF15" s="28">
        <f t="shared" si="2"/>
        <v>0</v>
      </c>
      <c r="GG15" s="28">
        <f t="shared" si="2"/>
        <v>0</v>
      </c>
      <c r="GH15" s="28">
        <f t="shared" si="2"/>
        <v>0</v>
      </c>
      <c r="GI15" s="28">
        <f t="shared" si="2"/>
        <v>281.01799999999997</v>
      </c>
      <c r="GJ15" s="28">
        <f t="shared" si="2"/>
        <v>0</v>
      </c>
      <c r="GK15" s="28">
        <f t="shared" si="2"/>
        <v>0</v>
      </c>
      <c r="GL15" s="28">
        <f t="shared" si="3"/>
        <v>0</v>
      </c>
      <c r="GM15" s="28">
        <f t="shared" si="3"/>
        <v>0</v>
      </c>
      <c r="GN15" s="28">
        <f t="shared" si="3"/>
        <v>0</v>
      </c>
      <c r="GO15" s="28">
        <f t="shared" si="3"/>
        <v>0</v>
      </c>
      <c r="GP15" s="28">
        <f t="shared" si="3"/>
        <v>562.03599999999994</v>
      </c>
      <c r="GQ15" s="28">
        <f t="shared" si="3"/>
        <v>843.05399999999986</v>
      </c>
      <c r="GR15" s="28">
        <f t="shared" si="3"/>
        <v>0</v>
      </c>
      <c r="GS15" s="28">
        <f t="shared" si="3"/>
        <v>562.03599999999994</v>
      </c>
      <c r="GT15" s="28">
        <f t="shared" si="3"/>
        <v>0</v>
      </c>
      <c r="GU15" s="28">
        <f t="shared" si="3"/>
        <v>0</v>
      </c>
      <c r="GV15" s="28">
        <f t="shared" si="3"/>
        <v>0</v>
      </c>
      <c r="GW15" s="28">
        <f t="shared" si="3"/>
        <v>1405.09</v>
      </c>
      <c r="GX15" s="28">
        <f t="shared" si="3"/>
        <v>0</v>
      </c>
      <c r="GY15" s="28">
        <f t="shared" si="3"/>
        <v>0</v>
      </c>
      <c r="GZ15" s="28">
        <f t="shared" si="3"/>
        <v>0</v>
      </c>
      <c r="HA15" s="28">
        <f t="shared" si="3"/>
        <v>0</v>
      </c>
      <c r="HB15" s="28">
        <f t="shared" si="4"/>
        <v>0</v>
      </c>
      <c r="HC15" s="28">
        <f t="shared" si="4"/>
        <v>0</v>
      </c>
      <c r="HD15" s="28">
        <f t="shared" si="4"/>
        <v>0</v>
      </c>
      <c r="HE15" s="28">
        <f t="shared" si="4"/>
        <v>562.03599999999994</v>
      </c>
      <c r="HF15" s="28">
        <f t="shared" si="4"/>
        <v>0</v>
      </c>
      <c r="HG15" s="28">
        <f t="shared" si="4"/>
        <v>0</v>
      </c>
      <c r="HH15" s="28">
        <f t="shared" si="4"/>
        <v>0</v>
      </c>
      <c r="HI15" s="28">
        <f t="shared" si="4"/>
        <v>0</v>
      </c>
      <c r="HJ15" s="28">
        <f t="shared" si="4"/>
        <v>562.03599999999994</v>
      </c>
      <c r="HK15" s="28">
        <f t="shared" si="4"/>
        <v>281.01799999999997</v>
      </c>
      <c r="HL15" s="28">
        <f t="shared" si="4"/>
        <v>281.01799999999997</v>
      </c>
      <c r="HM15" s="28">
        <f t="shared" si="4"/>
        <v>843.05399999999986</v>
      </c>
      <c r="HN15" s="28">
        <f t="shared" si="4"/>
        <v>0</v>
      </c>
      <c r="HO15" s="28">
        <f t="shared" si="4"/>
        <v>843.05399999999986</v>
      </c>
      <c r="HP15" s="28">
        <f t="shared" si="4"/>
        <v>0</v>
      </c>
      <c r="HQ15" s="28">
        <f t="shared" si="4"/>
        <v>0</v>
      </c>
      <c r="HR15" s="28">
        <f t="shared" si="5"/>
        <v>562.03599999999994</v>
      </c>
      <c r="HS15" s="28">
        <f t="shared" si="5"/>
        <v>0</v>
      </c>
      <c r="HT15" s="28">
        <f t="shared" si="5"/>
        <v>0</v>
      </c>
      <c r="HU15" s="28">
        <f t="shared" si="5"/>
        <v>281.01799999999997</v>
      </c>
      <c r="HV15" s="28">
        <f t="shared" si="5"/>
        <v>281.01799999999997</v>
      </c>
      <c r="HW15" s="28">
        <f t="shared" si="5"/>
        <v>562.03599999999994</v>
      </c>
      <c r="HX15" s="28">
        <f t="shared" si="5"/>
        <v>0</v>
      </c>
      <c r="HY15" s="28">
        <f t="shared" si="5"/>
        <v>0</v>
      </c>
      <c r="HZ15" s="28">
        <f t="shared" si="5"/>
        <v>0</v>
      </c>
      <c r="IA15" s="28">
        <f t="shared" si="5"/>
        <v>0</v>
      </c>
      <c r="IB15" s="28">
        <f t="shared" si="5"/>
        <v>0</v>
      </c>
      <c r="IC15" s="28">
        <f t="shared" si="5"/>
        <v>0</v>
      </c>
      <c r="ID15" s="28">
        <f t="shared" si="5"/>
        <v>281.01799999999997</v>
      </c>
      <c r="IE15" s="28">
        <f t="shared" si="5"/>
        <v>0</v>
      </c>
      <c r="IF15" s="28">
        <f t="shared" si="5"/>
        <v>0</v>
      </c>
      <c r="IG15" s="28">
        <f t="shared" si="5"/>
        <v>281.01799999999997</v>
      </c>
      <c r="IH15" s="28">
        <f t="shared" si="6"/>
        <v>562.03599999999994</v>
      </c>
      <c r="II15" s="28">
        <f t="shared" si="6"/>
        <v>0</v>
      </c>
      <c r="IJ15" s="28">
        <f t="shared" si="6"/>
        <v>0</v>
      </c>
      <c r="IK15" s="28">
        <f t="shared" si="6"/>
        <v>0</v>
      </c>
      <c r="IL15" s="28">
        <f t="shared" si="6"/>
        <v>0</v>
      </c>
      <c r="IM15" s="28">
        <f t="shared" si="6"/>
        <v>281.01799999999997</v>
      </c>
      <c r="IN15" s="28">
        <f t="shared" si="6"/>
        <v>281.01799999999997</v>
      </c>
      <c r="IO15" s="28">
        <f t="shared" si="6"/>
        <v>1405.09</v>
      </c>
      <c r="IP15" s="28">
        <f t="shared" si="6"/>
        <v>0</v>
      </c>
      <c r="IQ15" s="28">
        <f t="shared" si="6"/>
        <v>0</v>
      </c>
      <c r="IR15" s="28">
        <f t="shared" si="6"/>
        <v>0</v>
      </c>
      <c r="IS15" s="28">
        <f t="shared" si="6"/>
        <v>0</v>
      </c>
      <c r="IT15" s="28">
        <f t="shared" si="6"/>
        <v>562.03599999999994</v>
      </c>
      <c r="IU15" s="28">
        <f t="shared" si="6"/>
        <v>0</v>
      </c>
      <c r="IV15" s="28">
        <f t="shared" si="6"/>
        <v>0</v>
      </c>
      <c r="IW15" s="28">
        <f t="shared" si="6"/>
        <v>0</v>
      </c>
      <c r="IX15" s="28">
        <f t="shared" si="7"/>
        <v>281.01799999999997</v>
      </c>
      <c r="IY15" s="28">
        <f t="shared" si="7"/>
        <v>843.05399999999986</v>
      </c>
      <c r="IZ15" s="28">
        <f t="shared" si="7"/>
        <v>0</v>
      </c>
      <c r="JA15" s="28">
        <f t="shared" si="7"/>
        <v>0</v>
      </c>
      <c r="JB15" s="28">
        <f t="shared" si="7"/>
        <v>0</v>
      </c>
      <c r="JC15" s="28">
        <f t="shared" si="7"/>
        <v>0</v>
      </c>
      <c r="JD15" s="28">
        <f t="shared" si="7"/>
        <v>0</v>
      </c>
      <c r="JE15" s="28">
        <f t="shared" si="7"/>
        <v>0</v>
      </c>
      <c r="JF15" s="28">
        <f t="shared" si="7"/>
        <v>0</v>
      </c>
      <c r="JG15" s="28">
        <f t="shared" si="7"/>
        <v>0</v>
      </c>
      <c r="JH15" s="28">
        <f t="shared" si="7"/>
        <v>0</v>
      </c>
      <c r="JI15" s="28">
        <f t="shared" si="7"/>
        <v>0</v>
      </c>
      <c r="JJ15" s="28">
        <f t="shared" si="7"/>
        <v>562.03599999999994</v>
      </c>
      <c r="JK15" s="28">
        <f t="shared" si="7"/>
        <v>281.01799999999997</v>
      </c>
      <c r="JL15" s="28">
        <f t="shared" si="7"/>
        <v>0</v>
      </c>
      <c r="JM15" s="28">
        <f t="shared" si="7"/>
        <v>0</v>
      </c>
      <c r="JN15" s="28">
        <f t="shared" si="8"/>
        <v>0</v>
      </c>
      <c r="JO15" s="28">
        <f t="shared" si="8"/>
        <v>0</v>
      </c>
      <c r="JP15" s="28">
        <f t="shared" si="8"/>
        <v>843.05399999999986</v>
      </c>
      <c r="JQ15" s="28">
        <f t="shared" si="8"/>
        <v>562.03599999999994</v>
      </c>
      <c r="JR15" s="28">
        <f t="shared" si="8"/>
        <v>0</v>
      </c>
      <c r="JS15" s="29">
        <f t="shared" si="12"/>
        <v>25291.62</v>
      </c>
      <c r="JU15" s="19" t="s">
        <v>2</v>
      </c>
    </row>
    <row r="16" spans="1:281" x14ac:dyDescent="0.25">
      <c r="A16" s="20">
        <f t="shared" si="13"/>
        <v>13</v>
      </c>
      <c r="B16" s="21" t="s">
        <v>281</v>
      </c>
      <c r="C16" s="21">
        <v>2023</v>
      </c>
      <c r="D16" s="21">
        <v>12</v>
      </c>
      <c r="E16" s="22">
        <v>3565351</v>
      </c>
      <c r="F16" s="21" t="s">
        <v>294</v>
      </c>
      <c r="G16" s="23">
        <v>24</v>
      </c>
      <c r="H16" s="24">
        <v>281.01799999999997</v>
      </c>
      <c r="I16" s="25">
        <f t="shared" si="9"/>
        <v>11.709083333333332</v>
      </c>
      <c r="J16" s="26">
        <v>72</v>
      </c>
      <c r="K16" s="26"/>
      <c r="L16" s="26"/>
      <c r="M16" s="26">
        <v>24</v>
      </c>
      <c r="N16" s="26"/>
      <c r="O16" s="26">
        <v>48</v>
      </c>
      <c r="P16" s="26">
        <v>96</v>
      </c>
      <c r="Q16" s="26"/>
      <c r="R16" s="26">
        <v>48</v>
      </c>
      <c r="S16" s="26"/>
      <c r="T16" s="26">
        <v>48</v>
      </c>
      <c r="U16" s="26">
        <v>24</v>
      </c>
      <c r="V16" s="26"/>
      <c r="W16" s="26">
        <v>168</v>
      </c>
      <c r="X16" s="26">
        <v>24</v>
      </c>
      <c r="Y16" s="26">
        <v>72</v>
      </c>
      <c r="Z16" s="26"/>
      <c r="AA16" s="26">
        <v>24</v>
      </c>
      <c r="AB16" s="26">
        <v>144</v>
      </c>
      <c r="AC16" s="26">
        <v>120</v>
      </c>
      <c r="AD16" s="26"/>
      <c r="AE16" s="26"/>
      <c r="AF16" s="26">
        <v>48</v>
      </c>
      <c r="AG16" s="26"/>
      <c r="AH16" s="26"/>
      <c r="AI16" s="26"/>
      <c r="AJ16" s="26"/>
      <c r="AK16" s="26"/>
      <c r="AL16" s="26">
        <v>144</v>
      </c>
      <c r="AM16" s="26"/>
      <c r="AN16" s="26">
        <v>48</v>
      </c>
      <c r="AO16" s="26">
        <v>48</v>
      </c>
      <c r="AP16" s="26">
        <v>48</v>
      </c>
      <c r="AQ16" s="26">
        <v>96</v>
      </c>
      <c r="AR16" s="26"/>
      <c r="AS16" s="26"/>
      <c r="AT16" s="26"/>
      <c r="AU16" s="26">
        <v>48</v>
      </c>
      <c r="AV16" s="26"/>
      <c r="AW16" s="26">
        <v>144</v>
      </c>
      <c r="AX16" s="26"/>
      <c r="AY16" s="26"/>
      <c r="AZ16" s="26"/>
      <c r="BA16" s="26"/>
      <c r="BB16" s="26"/>
      <c r="BC16" s="26"/>
      <c r="BD16" s="26"/>
      <c r="BE16" s="26">
        <v>72</v>
      </c>
      <c r="BF16" s="26">
        <v>24</v>
      </c>
      <c r="BG16" s="26"/>
      <c r="BH16" s="26"/>
      <c r="BI16" s="26">
        <v>48</v>
      </c>
      <c r="BJ16" s="26"/>
      <c r="BK16" s="26">
        <v>72</v>
      </c>
      <c r="BL16" s="26">
        <v>96</v>
      </c>
      <c r="BM16" s="26">
        <v>72</v>
      </c>
      <c r="BN16" s="26">
        <v>48</v>
      </c>
      <c r="BO16" s="26">
        <v>48</v>
      </c>
      <c r="BP16" s="26">
        <v>24</v>
      </c>
      <c r="BQ16" s="26"/>
      <c r="BR16" s="26">
        <v>120</v>
      </c>
      <c r="BS16" s="26"/>
      <c r="BT16" s="26">
        <v>96</v>
      </c>
      <c r="BU16" s="26"/>
      <c r="BV16" s="26">
        <v>72</v>
      </c>
      <c r="BW16" s="26"/>
      <c r="BX16" s="26"/>
      <c r="BY16" s="26">
        <v>48</v>
      </c>
      <c r="BZ16" s="26">
        <v>120</v>
      </c>
      <c r="CA16" s="26">
        <v>120</v>
      </c>
      <c r="CB16" s="26"/>
      <c r="CC16" s="26">
        <v>48</v>
      </c>
      <c r="CD16" s="26"/>
      <c r="CE16" s="26"/>
      <c r="CF16" s="26">
        <v>24</v>
      </c>
      <c r="CG16" s="26"/>
      <c r="CH16" s="26">
        <v>120</v>
      </c>
      <c r="CI16" s="26"/>
      <c r="CJ16" s="26">
        <v>120</v>
      </c>
      <c r="CK16" s="26">
        <v>24</v>
      </c>
      <c r="CL16" s="26">
        <v>120</v>
      </c>
      <c r="CM16" s="26">
        <v>24</v>
      </c>
      <c r="CN16" s="26">
        <v>24</v>
      </c>
      <c r="CO16" s="26"/>
      <c r="CP16" s="26">
        <v>24</v>
      </c>
      <c r="CQ16" s="26">
        <v>24</v>
      </c>
      <c r="CR16" s="26"/>
      <c r="CS16" s="26"/>
      <c r="CT16" s="26"/>
      <c r="CU16" s="26">
        <v>48</v>
      </c>
      <c r="CV16" s="26"/>
      <c r="CW16" s="26"/>
      <c r="CX16" s="26"/>
      <c r="CY16" s="26">
        <v>24</v>
      </c>
      <c r="CZ16" s="26"/>
      <c r="DA16" s="26"/>
      <c r="DB16" s="26"/>
      <c r="DC16" s="26">
        <v>120</v>
      </c>
      <c r="DD16" s="26"/>
      <c r="DE16" s="26"/>
      <c r="DF16" s="26"/>
      <c r="DG16" s="26"/>
      <c r="DH16" s="26">
        <v>48</v>
      </c>
      <c r="DI16" s="26">
        <v>24</v>
      </c>
      <c r="DJ16" s="26"/>
      <c r="DK16" s="26"/>
      <c r="DL16" s="26"/>
      <c r="DM16" s="26">
        <v>24</v>
      </c>
      <c r="DN16" s="26"/>
      <c r="DO16" s="26">
        <v>48</v>
      </c>
      <c r="DP16" s="26"/>
      <c r="DQ16" s="26"/>
      <c r="DR16" s="26"/>
      <c r="DS16" s="26">
        <v>24</v>
      </c>
      <c r="DT16" s="26">
        <v>48</v>
      </c>
      <c r="DU16" s="26">
        <v>24</v>
      </c>
      <c r="DV16" s="26"/>
      <c r="DW16" s="26"/>
      <c r="DX16" s="26"/>
      <c r="DY16" s="26"/>
      <c r="DZ16" s="26"/>
      <c r="EA16" s="26"/>
      <c r="EB16" s="26">
        <v>24</v>
      </c>
      <c r="EC16" s="26"/>
      <c r="ED16" s="26">
        <v>48</v>
      </c>
      <c r="EE16" s="26">
        <v>48</v>
      </c>
      <c r="EF16" s="26">
        <v>24</v>
      </c>
      <c r="EG16" s="26">
        <v>24</v>
      </c>
      <c r="EH16" s="26"/>
      <c r="EI16" s="26">
        <v>48</v>
      </c>
      <c r="EJ16" s="26">
        <v>24</v>
      </c>
      <c r="EK16" s="26">
        <v>72</v>
      </c>
      <c r="EL16" s="26">
        <v>48</v>
      </c>
      <c r="EM16" s="26"/>
      <c r="EN16" s="27">
        <f t="shared" si="10"/>
        <v>3960</v>
      </c>
      <c r="EO16" s="28">
        <f t="shared" si="11"/>
        <v>843.05399999999986</v>
      </c>
      <c r="EP16" s="28">
        <f t="shared" si="0"/>
        <v>0</v>
      </c>
      <c r="EQ16" s="28">
        <f t="shared" si="0"/>
        <v>0</v>
      </c>
      <c r="ER16" s="28">
        <f t="shared" si="0"/>
        <v>281.01799999999997</v>
      </c>
      <c r="ES16" s="28">
        <f t="shared" si="0"/>
        <v>0</v>
      </c>
      <c r="ET16" s="28">
        <f t="shared" si="0"/>
        <v>562.03599999999994</v>
      </c>
      <c r="EU16" s="28">
        <f t="shared" si="0"/>
        <v>1124.0719999999999</v>
      </c>
      <c r="EV16" s="28">
        <f t="shared" si="0"/>
        <v>0</v>
      </c>
      <c r="EW16" s="28">
        <f t="shared" si="0"/>
        <v>562.03599999999994</v>
      </c>
      <c r="EX16" s="28">
        <f t="shared" si="0"/>
        <v>0</v>
      </c>
      <c r="EY16" s="28">
        <f t="shared" si="0"/>
        <v>562.03599999999994</v>
      </c>
      <c r="EZ16" s="28">
        <f t="shared" si="0"/>
        <v>281.01799999999997</v>
      </c>
      <c r="FA16" s="28">
        <f t="shared" si="0"/>
        <v>0</v>
      </c>
      <c r="FB16" s="28">
        <f t="shared" si="0"/>
        <v>1967.1259999999997</v>
      </c>
      <c r="FC16" s="28">
        <f t="shared" si="0"/>
        <v>281.01799999999997</v>
      </c>
      <c r="FD16" s="28">
        <f t="shared" si="0"/>
        <v>843.05399999999986</v>
      </c>
      <c r="FE16" s="28">
        <f t="shared" si="0"/>
        <v>0</v>
      </c>
      <c r="FF16" s="28">
        <f t="shared" si="1"/>
        <v>281.01799999999997</v>
      </c>
      <c r="FG16" s="28">
        <f t="shared" si="1"/>
        <v>1686.1079999999997</v>
      </c>
      <c r="FH16" s="28">
        <f t="shared" si="1"/>
        <v>1405.09</v>
      </c>
      <c r="FI16" s="28">
        <f t="shared" si="1"/>
        <v>0</v>
      </c>
      <c r="FJ16" s="28">
        <f t="shared" si="1"/>
        <v>0</v>
      </c>
      <c r="FK16" s="28">
        <f t="shared" si="1"/>
        <v>562.03599999999994</v>
      </c>
      <c r="FL16" s="28">
        <f t="shared" si="1"/>
        <v>0</v>
      </c>
      <c r="FM16" s="28">
        <f t="shared" si="1"/>
        <v>0</v>
      </c>
      <c r="FN16" s="28">
        <f t="shared" si="1"/>
        <v>0</v>
      </c>
      <c r="FO16" s="28">
        <f t="shared" si="1"/>
        <v>0</v>
      </c>
      <c r="FP16" s="28">
        <f t="shared" si="1"/>
        <v>0</v>
      </c>
      <c r="FQ16" s="28">
        <f t="shared" si="1"/>
        <v>1686.1079999999997</v>
      </c>
      <c r="FR16" s="28">
        <f t="shared" si="1"/>
        <v>0</v>
      </c>
      <c r="FS16" s="28">
        <f t="shared" si="1"/>
        <v>562.03599999999994</v>
      </c>
      <c r="FT16" s="28">
        <f t="shared" si="1"/>
        <v>562.03599999999994</v>
      </c>
      <c r="FU16" s="28">
        <f t="shared" si="1"/>
        <v>562.03599999999994</v>
      </c>
      <c r="FV16" s="28">
        <f t="shared" si="2"/>
        <v>1124.0719999999999</v>
      </c>
      <c r="FW16" s="28">
        <f t="shared" si="2"/>
        <v>0</v>
      </c>
      <c r="FX16" s="28">
        <f t="shared" si="2"/>
        <v>0</v>
      </c>
      <c r="FY16" s="28">
        <f t="shared" si="2"/>
        <v>0</v>
      </c>
      <c r="FZ16" s="28">
        <f t="shared" si="2"/>
        <v>562.03599999999994</v>
      </c>
      <c r="GA16" s="28">
        <f t="shared" si="2"/>
        <v>0</v>
      </c>
      <c r="GB16" s="28">
        <f t="shared" si="2"/>
        <v>1686.1079999999997</v>
      </c>
      <c r="GC16" s="28">
        <f t="shared" si="2"/>
        <v>0</v>
      </c>
      <c r="GD16" s="28">
        <f t="shared" si="2"/>
        <v>0</v>
      </c>
      <c r="GE16" s="28">
        <f t="shared" si="2"/>
        <v>0</v>
      </c>
      <c r="GF16" s="28">
        <f t="shared" si="2"/>
        <v>0</v>
      </c>
      <c r="GG16" s="28">
        <f t="shared" si="2"/>
        <v>0</v>
      </c>
      <c r="GH16" s="28">
        <f t="shared" si="2"/>
        <v>0</v>
      </c>
      <c r="GI16" s="28">
        <f t="shared" si="2"/>
        <v>0</v>
      </c>
      <c r="GJ16" s="28">
        <f t="shared" si="2"/>
        <v>843.05399999999986</v>
      </c>
      <c r="GK16" s="28">
        <f t="shared" si="2"/>
        <v>281.01799999999997</v>
      </c>
      <c r="GL16" s="28">
        <f t="shared" si="3"/>
        <v>0</v>
      </c>
      <c r="GM16" s="28">
        <f t="shared" si="3"/>
        <v>0</v>
      </c>
      <c r="GN16" s="28">
        <f t="shared" si="3"/>
        <v>562.03599999999994</v>
      </c>
      <c r="GO16" s="28">
        <f t="shared" si="3"/>
        <v>0</v>
      </c>
      <c r="GP16" s="28">
        <f t="shared" si="3"/>
        <v>843.05399999999986</v>
      </c>
      <c r="GQ16" s="28">
        <f t="shared" si="3"/>
        <v>1124.0719999999999</v>
      </c>
      <c r="GR16" s="28">
        <f t="shared" si="3"/>
        <v>843.05399999999986</v>
      </c>
      <c r="GS16" s="28">
        <f t="shared" si="3"/>
        <v>562.03599999999994</v>
      </c>
      <c r="GT16" s="28">
        <f t="shared" si="3"/>
        <v>562.03599999999994</v>
      </c>
      <c r="GU16" s="28">
        <f t="shared" si="3"/>
        <v>281.01799999999997</v>
      </c>
      <c r="GV16" s="28">
        <f t="shared" si="3"/>
        <v>0</v>
      </c>
      <c r="GW16" s="28">
        <f t="shared" si="3"/>
        <v>1405.09</v>
      </c>
      <c r="GX16" s="28">
        <f t="shared" si="3"/>
        <v>0</v>
      </c>
      <c r="GY16" s="28">
        <f t="shared" si="3"/>
        <v>1124.0719999999999</v>
      </c>
      <c r="GZ16" s="28">
        <f t="shared" si="3"/>
        <v>0</v>
      </c>
      <c r="HA16" s="28">
        <f t="shared" si="3"/>
        <v>843.05399999999986</v>
      </c>
      <c r="HB16" s="28">
        <f t="shared" si="4"/>
        <v>0</v>
      </c>
      <c r="HC16" s="28">
        <f t="shared" si="4"/>
        <v>0</v>
      </c>
      <c r="HD16" s="28">
        <f t="shared" si="4"/>
        <v>562.03599999999994</v>
      </c>
      <c r="HE16" s="28">
        <f t="shared" si="4"/>
        <v>1405.09</v>
      </c>
      <c r="HF16" s="28">
        <f t="shared" si="4"/>
        <v>1405.09</v>
      </c>
      <c r="HG16" s="28">
        <f t="shared" si="4"/>
        <v>0</v>
      </c>
      <c r="HH16" s="28">
        <f t="shared" si="4"/>
        <v>562.03599999999994</v>
      </c>
      <c r="HI16" s="28">
        <f t="shared" si="4"/>
        <v>0</v>
      </c>
      <c r="HJ16" s="28">
        <f t="shared" si="4"/>
        <v>0</v>
      </c>
      <c r="HK16" s="28">
        <f t="shared" si="4"/>
        <v>281.01799999999997</v>
      </c>
      <c r="HL16" s="28">
        <f t="shared" si="4"/>
        <v>0</v>
      </c>
      <c r="HM16" s="28">
        <f t="shared" si="4"/>
        <v>1405.09</v>
      </c>
      <c r="HN16" s="28">
        <f t="shared" si="4"/>
        <v>0</v>
      </c>
      <c r="HO16" s="28">
        <f t="shared" si="4"/>
        <v>1405.09</v>
      </c>
      <c r="HP16" s="28">
        <f t="shared" si="4"/>
        <v>281.01799999999997</v>
      </c>
      <c r="HQ16" s="28">
        <f t="shared" si="4"/>
        <v>1405.09</v>
      </c>
      <c r="HR16" s="28">
        <f t="shared" si="5"/>
        <v>281.01799999999997</v>
      </c>
      <c r="HS16" s="28">
        <f t="shared" si="5"/>
        <v>281.01799999999997</v>
      </c>
      <c r="HT16" s="28">
        <f t="shared" si="5"/>
        <v>0</v>
      </c>
      <c r="HU16" s="28">
        <f t="shared" si="5"/>
        <v>281.01799999999997</v>
      </c>
      <c r="HV16" s="28">
        <f t="shared" si="5"/>
        <v>281.01799999999997</v>
      </c>
      <c r="HW16" s="28">
        <f t="shared" si="5"/>
        <v>0</v>
      </c>
      <c r="HX16" s="28">
        <f t="shared" si="5"/>
        <v>0</v>
      </c>
      <c r="HY16" s="28">
        <f t="shared" si="5"/>
        <v>0</v>
      </c>
      <c r="HZ16" s="28">
        <f t="shared" si="5"/>
        <v>562.03599999999994</v>
      </c>
      <c r="IA16" s="28">
        <f t="shared" si="5"/>
        <v>0</v>
      </c>
      <c r="IB16" s="28">
        <f t="shared" si="5"/>
        <v>0</v>
      </c>
      <c r="IC16" s="28">
        <f t="shared" si="5"/>
        <v>0</v>
      </c>
      <c r="ID16" s="28">
        <f t="shared" si="5"/>
        <v>281.01799999999997</v>
      </c>
      <c r="IE16" s="28">
        <f t="shared" si="5"/>
        <v>0</v>
      </c>
      <c r="IF16" s="28">
        <f t="shared" si="5"/>
        <v>0</v>
      </c>
      <c r="IG16" s="28">
        <f t="shared" si="5"/>
        <v>0</v>
      </c>
      <c r="IH16" s="28">
        <f t="shared" si="6"/>
        <v>1405.09</v>
      </c>
      <c r="II16" s="28">
        <f t="shared" si="6"/>
        <v>0</v>
      </c>
      <c r="IJ16" s="28">
        <f t="shared" si="6"/>
        <v>0</v>
      </c>
      <c r="IK16" s="28">
        <f t="shared" si="6"/>
        <v>0</v>
      </c>
      <c r="IL16" s="28">
        <f t="shared" si="6"/>
        <v>0</v>
      </c>
      <c r="IM16" s="28">
        <f t="shared" si="6"/>
        <v>562.03599999999994</v>
      </c>
      <c r="IN16" s="28">
        <f t="shared" si="6"/>
        <v>281.01799999999997</v>
      </c>
      <c r="IO16" s="28">
        <f t="shared" si="6"/>
        <v>0</v>
      </c>
      <c r="IP16" s="28">
        <f t="shared" si="6"/>
        <v>0</v>
      </c>
      <c r="IQ16" s="28">
        <f t="shared" si="6"/>
        <v>0</v>
      </c>
      <c r="IR16" s="28">
        <f t="shared" si="6"/>
        <v>281.01799999999997</v>
      </c>
      <c r="IS16" s="28">
        <f t="shared" si="6"/>
        <v>0</v>
      </c>
      <c r="IT16" s="28">
        <f t="shared" si="6"/>
        <v>562.03599999999994</v>
      </c>
      <c r="IU16" s="28">
        <f t="shared" si="6"/>
        <v>0</v>
      </c>
      <c r="IV16" s="28">
        <f t="shared" si="6"/>
        <v>0</v>
      </c>
      <c r="IW16" s="28">
        <f t="shared" si="6"/>
        <v>0</v>
      </c>
      <c r="IX16" s="28">
        <f t="shared" si="7"/>
        <v>281.01799999999997</v>
      </c>
      <c r="IY16" s="28">
        <f t="shared" si="7"/>
        <v>562.03599999999994</v>
      </c>
      <c r="IZ16" s="28">
        <f t="shared" si="7"/>
        <v>281.01799999999997</v>
      </c>
      <c r="JA16" s="28">
        <f t="shared" si="7"/>
        <v>0</v>
      </c>
      <c r="JB16" s="28">
        <f t="shared" si="7"/>
        <v>0</v>
      </c>
      <c r="JC16" s="28">
        <f t="shared" si="7"/>
        <v>0</v>
      </c>
      <c r="JD16" s="28">
        <f t="shared" si="7"/>
        <v>0</v>
      </c>
      <c r="JE16" s="28">
        <f t="shared" si="7"/>
        <v>0</v>
      </c>
      <c r="JF16" s="28">
        <f t="shared" si="7"/>
        <v>0</v>
      </c>
      <c r="JG16" s="28">
        <f t="shared" si="7"/>
        <v>281.01799999999997</v>
      </c>
      <c r="JH16" s="28">
        <f t="shared" si="7"/>
        <v>0</v>
      </c>
      <c r="JI16" s="28">
        <f t="shared" si="7"/>
        <v>562.03599999999994</v>
      </c>
      <c r="JJ16" s="28">
        <f t="shared" si="7"/>
        <v>562.03599999999994</v>
      </c>
      <c r="JK16" s="28">
        <f t="shared" si="7"/>
        <v>281.01799999999997</v>
      </c>
      <c r="JL16" s="28">
        <f t="shared" si="7"/>
        <v>281.01799999999997</v>
      </c>
      <c r="JM16" s="28">
        <f t="shared" si="7"/>
        <v>0</v>
      </c>
      <c r="JN16" s="28">
        <f t="shared" si="8"/>
        <v>562.03599999999994</v>
      </c>
      <c r="JO16" s="28">
        <f t="shared" si="8"/>
        <v>281.01799999999997</v>
      </c>
      <c r="JP16" s="28">
        <f t="shared" si="8"/>
        <v>843.05399999999986</v>
      </c>
      <c r="JQ16" s="28">
        <f t="shared" si="8"/>
        <v>562.03599999999994</v>
      </c>
      <c r="JR16" s="28">
        <f t="shared" si="8"/>
        <v>0</v>
      </c>
      <c r="JS16" s="29">
        <f t="shared" si="12"/>
        <v>46367.969999999936</v>
      </c>
      <c r="JU16" s="19" t="s">
        <v>2</v>
      </c>
    </row>
    <row r="17" spans="1:281" x14ac:dyDescent="0.25">
      <c r="A17" s="20">
        <f t="shared" si="13"/>
        <v>14</v>
      </c>
      <c r="B17" s="21" t="s">
        <v>281</v>
      </c>
      <c r="C17" s="21">
        <v>2023</v>
      </c>
      <c r="D17" s="21">
        <v>12</v>
      </c>
      <c r="E17" s="22">
        <v>3566457</v>
      </c>
      <c r="F17" s="21" t="s">
        <v>295</v>
      </c>
      <c r="G17" s="23">
        <v>24</v>
      </c>
      <c r="H17" s="24">
        <v>281.01799999999997</v>
      </c>
      <c r="I17" s="25">
        <f t="shared" si="9"/>
        <v>11.709083333333332</v>
      </c>
      <c r="J17" s="26">
        <v>120</v>
      </c>
      <c r="K17" s="26"/>
      <c r="L17" s="26"/>
      <c r="M17" s="26">
        <v>48</v>
      </c>
      <c r="N17" s="26"/>
      <c r="O17" s="26">
        <v>48</v>
      </c>
      <c r="P17" s="26">
        <v>48</v>
      </c>
      <c r="Q17" s="26"/>
      <c r="R17" s="26">
        <v>48</v>
      </c>
      <c r="S17" s="26"/>
      <c r="T17" s="26">
        <v>72</v>
      </c>
      <c r="U17" s="26">
        <v>48</v>
      </c>
      <c r="V17" s="26">
        <v>96</v>
      </c>
      <c r="W17" s="26"/>
      <c r="X17" s="26">
        <v>48</v>
      </c>
      <c r="Y17" s="26">
        <v>96</v>
      </c>
      <c r="Z17" s="26"/>
      <c r="AA17" s="26">
        <v>24</v>
      </c>
      <c r="AB17" s="26">
        <v>120</v>
      </c>
      <c r="AC17" s="26">
        <v>120</v>
      </c>
      <c r="AD17" s="26"/>
      <c r="AE17" s="26"/>
      <c r="AF17" s="26">
        <v>48</v>
      </c>
      <c r="AG17" s="26"/>
      <c r="AH17" s="26"/>
      <c r="AI17" s="26"/>
      <c r="AJ17" s="26"/>
      <c r="AK17" s="26">
        <v>48</v>
      </c>
      <c r="AL17" s="26">
        <v>168</v>
      </c>
      <c r="AM17" s="26"/>
      <c r="AN17" s="26">
        <v>48</v>
      </c>
      <c r="AO17" s="26">
        <v>168</v>
      </c>
      <c r="AP17" s="26"/>
      <c r="AQ17" s="26">
        <v>168</v>
      </c>
      <c r="AR17" s="26"/>
      <c r="AS17" s="26">
        <v>72</v>
      </c>
      <c r="AT17" s="26"/>
      <c r="AU17" s="26">
        <v>72</v>
      </c>
      <c r="AV17" s="26"/>
      <c r="AW17" s="26">
        <v>120</v>
      </c>
      <c r="AX17" s="26"/>
      <c r="AY17" s="26"/>
      <c r="AZ17" s="26">
        <v>24</v>
      </c>
      <c r="BA17" s="26"/>
      <c r="BB17" s="26"/>
      <c r="BC17" s="26"/>
      <c r="BD17" s="26">
        <v>48</v>
      </c>
      <c r="BE17" s="26">
        <v>72</v>
      </c>
      <c r="BF17" s="26"/>
      <c r="BG17" s="26"/>
      <c r="BH17" s="26"/>
      <c r="BI17" s="26">
        <v>48</v>
      </c>
      <c r="BJ17" s="26"/>
      <c r="BK17" s="26">
        <v>96</v>
      </c>
      <c r="BL17" s="26">
        <v>96</v>
      </c>
      <c r="BM17" s="26"/>
      <c r="BN17" s="26">
        <v>48</v>
      </c>
      <c r="BO17" s="26">
        <v>48</v>
      </c>
      <c r="BP17" s="26"/>
      <c r="BQ17" s="26">
        <v>3936</v>
      </c>
      <c r="BR17" s="26">
        <v>168</v>
      </c>
      <c r="BS17" s="26"/>
      <c r="BT17" s="26">
        <v>96</v>
      </c>
      <c r="BU17" s="26">
        <v>120</v>
      </c>
      <c r="BV17" s="26"/>
      <c r="BW17" s="26"/>
      <c r="BX17" s="26"/>
      <c r="BY17" s="26">
        <v>48</v>
      </c>
      <c r="BZ17" s="26">
        <v>48</v>
      </c>
      <c r="CA17" s="26">
        <v>144</v>
      </c>
      <c r="CB17" s="26">
        <v>168</v>
      </c>
      <c r="CC17" s="26">
        <v>96</v>
      </c>
      <c r="CD17" s="26"/>
      <c r="CE17" s="26"/>
      <c r="CF17" s="26"/>
      <c r="CG17" s="26"/>
      <c r="CH17" s="26"/>
      <c r="CI17" s="26"/>
      <c r="CJ17" s="26">
        <v>120</v>
      </c>
      <c r="CK17" s="26">
        <v>48</v>
      </c>
      <c r="CL17" s="26">
        <v>120</v>
      </c>
      <c r="CM17" s="26">
        <v>72</v>
      </c>
      <c r="CN17" s="26">
        <v>48</v>
      </c>
      <c r="CO17" s="26">
        <v>24</v>
      </c>
      <c r="CP17" s="26">
        <v>24</v>
      </c>
      <c r="CQ17" s="26">
        <v>24</v>
      </c>
      <c r="CR17" s="26"/>
      <c r="CS17" s="26">
        <v>24</v>
      </c>
      <c r="CT17" s="26"/>
      <c r="CU17" s="26"/>
      <c r="CV17" s="26"/>
      <c r="CW17" s="26"/>
      <c r="CX17" s="26"/>
      <c r="CY17" s="26">
        <v>48</v>
      </c>
      <c r="CZ17" s="26"/>
      <c r="DA17" s="26"/>
      <c r="DB17" s="26"/>
      <c r="DC17" s="26">
        <v>24</v>
      </c>
      <c r="DD17" s="26">
        <v>48</v>
      </c>
      <c r="DE17" s="26"/>
      <c r="DF17" s="26">
        <v>24</v>
      </c>
      <c r="DG17" s="26"/>
      <c r="DH17" s="26">
        <v>24</v>
      </c>
      <c r="DI17" s="26">
        <v>48</v>
      </c>
      <c r="DJ17" s="26">
        <v>144</v>
      </c>
      <c r="DK17" s="26"/>
      <c r="DL17" s="26"/>
      <c r="DM17" s="26"/>
      <c r="DN17" s="26"/>
      <c r="DO17" s="26">
        <v>24</v>
      </c>
      <c r="DP17" s="26"/>
      <c r="DQ17" s="26">
        <v>24</v>
      </c>
      <c r="DR17" s="26"/>
      <c r="DS17" s="26">
        <v>24</v>
      </c>
      <c r="DT17" s="26">
        <v>48</v>
      </c>
      <c r="DU17" s="26"/>
      <c r="DV17" s="26">
        <v>24</v>
      </c>
      <c r="DW17" s="26"/>
      <c r="DX17" s="26"/>
      <c r="DY17" s="26"/>
      <c r="DZ17" s="26"/>
      <c r="EA17" s="26"/>
      <c r="EB17" s="26"/>
      <c r="EC17" s="26"/>
      <c r="ED17" s="26">
        <v>48</v>
      </c>
      <c r="EE17" s="26">
        <v>48</v>
      </c>
      <c r="EF17" s="26"/>
      <c r="EG17" s="26">
        <v>24</v>
      </c>
      <c r="EH17" s="26"/>
      <c r="EI17" s="26">
        <v>48</v>
      </c>
      <c r="EJ17" s="26">
        <v>24</v>
      </c>
      <c r="EK17" s="26">
        <v>72</v>
      </c>
      <c r="EL17" s="26">
        <v>48</v>
      </c>
      <c r="EM17" s="26"/>
      <c r="EN17" s="27">
        <f t="shared" si="10"/>
        <v>8472</v>
      </c>
      <c r="EO17" s="28">
        <f t="shared" si="11"/>
        <v>1405.09</v>
      </c>
      <c r="EP17" s="28">
        <f t="shared" si="0"/>
        <v>0</v>
      </c>
      <c r="EQ17" s="28">
        <f t="shared" si="0"/>
        <v>0</v>
      </c>
      <c r="ER17" s="28">
        <f t="shared" si="0"/>
        <v>562.03599999999994</v>
      </c>
      <c r="ES17" s="28">
        <f t="shared" si="0"/>
        <v>0</v>
      </c>
      <c r="ET17" s="28">
        <f t="shared" si="0"/>
        <v>562.03599999999994</v>
      </c>
      <c r="EU17" s="28">
        <f t="shared" si="0"/>
        <v>562.03599999999994</v>
      </c>
      <c r="EV17" s="28">
        <f t="shared" si="0"/>
        <v>0</v>
      </c>
      <c r="EW17" s="28">
        <f t="shared" si="0"/>
        <v>562.03599999999994</v>
      </c>
      <c r="EX17" s="28">
        <f t="shared" si="0"/>
        <v>0</v>
      </c>
      <c r="EY17" s="28">
        <f t="shared" si="0"/>
        <v>843.05399999999986</v>
      </c>
      <c r="EZ17" s="28">
        <f t="shared" si="0"/>
        <v>562.03599999999994</v>
      </c>
      <c r="FA17" s="28">
        <f t="shared" si="0"/>
        <v>1124.0719999999999</v>
      </c>
      <c r="FB17" s="28">
        <f t="shared" si="0"/>
        <v>0</v>
      </c>
      <c r="FC17" s="28">
        <f t="shared" si="0"/>
        <v>562.03599999999994</v>
      </c>
      <c r="FD17" s="28">
        <f t="shared" si="0"/>
        <v>1124.0719999999999</v>
      </c>
      <c r="FE17" s="28">
        <f t="shared" si="0"/>
        <v>0</v>
      </c>
      <c r="FF17" s="28">
        <f t="shared" si="1"/>
        <v>281.01799999999997</v>
      </c>
      <c r="FG17" s="28">
        <f t="shared" si="1"/>
        <v>1405.09</v>
      </c>
      <c r="FH17" s="28">
        <f t="shared" si="1"/>
        <v>1405.09</v>
      </c>
      <c r="FI17" s="28">
        <f t="shared" si="1"/>
        <v>0</v>
      </c>
      <c r="FJ17" s="28">
        <f t="shared" si="1"/>
        <v>0</v>
      </c>
      <c r="FK17" s="28">
        <f t="shared" si="1"/>
        <v>562.03599999999994</v>
      </c>
      <c r="FL17" s="28">
        <f t="shared" si="1"/>
        <v>0</v>
      </c>
      <c r="FM17" s="28">
        <f t="shared" si="1"/>
        <v>0</v>
      </c>
      <c r="FN17" s="28">
        <f t="shared" si="1"/>
        <v>0</v>
      </c>
      <c r="FO17" s="28">
        <f t="shared" si="1"/>
        <v>0</v>
      </c>
      <c r="FP17" s="28">
        <f t="shared" si="1"/>
        <v>562.03599999999994</v>
      </c>
      <c r="FQ17" s="28">
        <f t="shared" si="1"/>
        <v>1967.1259999999997</v>
      </c>
      <c r="FR17" s="28">
        <f t="shared" si="1"/>
        <v>0</v>
      </c>
      <c r="FS17" s="28">
        <f t="shared" si="1"/>
        <v>562.03599999999994</v>
      </c>
      <c r="FT17" s="28">
        <f t="shared" si="1"/>
        <v>1967.1259999999997</v>
      </c>
      <c r="FU17" s="28">
        <f t="shared" si="1"/>
        <v>0</v>
      </c>
      <c r="FV17" s="28">
        <f t="shared" si="2"/>
        <v>1967.1259999999997</v>
      </c>
      <c r="FW17" s="28">
        <f t="shared" si="2"/>
        <v>0</v>
      </c>
      <c r="FX17" s="28">
        <f t="shared" si="2"/>
        <v>843.05399999999986</v>
      </c>
      <c r="FY17" s="28">
        <f t="shared" si="2"/>
        <v>0</v>
      </c>
      <c r="FZ17" s="28">
        <f t="shared" si="2"/>
        <v>843.05399999999986</v>
      </c>
      <c r="GA17" s="28">
        <f t="shared" si="2"/>
        <v>0</v>
      </c>
      <c r="GB17" s="28">
        <f t="shared" si="2"/>
        <v>1405.09</v>
      </c>
      <c r="GC17" s="28">
        <f t="shared" si="2"/>
        <v>0</v>
      </c>
      <c r="GD17" s="28">
        <f t="shared" si="2"/>
        <v>0</v>
      </c>
      <c r="GE17" s="28">
        <f t="shared" si="2"/>
        <v>281.01799999999997</v>
      </c>
      <c r="GF17" s="28">
        <f t="shared" si="2"/>
        <v>0</v>
      </c>
      <c r="GG17" s="28">
        <f t="shared" si="2"/>
        <v>0</v>
      </c>
      <c r="GH17" s="28">
        <f t="shared" si="2"/>
        <v>0</v>
      </c>
      <c r="GI17" s="28">
        <f t="shared" si="2"/>
        <v>562.03599999999994</v>
      </c>
      <c r="GJ17" s="28">
        <f t="shared" si="2"/>
        <v>843.05399999999986</v>
      </c>
      <c r="GK17" s="28">
        <f t="shared" si="2"/>
        <v>0</v>
      </c>
      <c r="GL17" s="28">
        <f t="shared" si="3"/>
        <v>0</v>
      </c>
      <c r="GM17" s="28">
        <f t="shared" si="3"/>
        <v>0</v>
      </c>
      <c r="GN17" s="28">
        <f t="shared" si="3"/>
        <v>562.03599999999994</v>
      </c>
      <c r="GO17" s="28">
        <f t="shared" si="3"/>
        <v>0</v>
      </c>
      <c r="GP17" s="28">
        <f t="shared" si="3"/>
        <v>1124.0719999999999</v>
      </c>
      <c r="GQ17" s="28">
        <f t="shared" si="3"/>
        <v>1124.0719999999999</v>
      </c>
      <c r="GR17" s="28">
        <f t="shared" si="3"/>
        <v>0</v>
      </c>
      <c r="GS17" s="28">
        <f t="shared" si="3"/>
        <v>562.03599999999994</v>
      </c>
      <c r="GT17" s="28">
        <f t="shared" si="3"/>
        <v>562.03599999999994</v>
      </c>
      <c r="GU17" s="28">
        <f t="shared" si="3"/>
        <v>0</v>
      </c>
      <c r="GV17" s="28">
        <f t="shared" si="3"/>
        <v>46086.951999999997</v>
      </c>
      <c r="GW17" s="28">
        <f t="shared" si="3"/>
        <v>1967.1259999999997</v>
      </c>
      <c r="GX17" s="28">
        <f t="shared" si="3"/>
        <v>0</v>
      </c>
      <c r="GY17" s="28">
        <f t="shared" si="3"/>
        <v>1124.0719999999999</v>
      </c>
      <c r="GZ17" s="28">
        <f t="shared" si="3"/>
        <v>1405.09</v>
      </c>
      <c r="HA17" s="28">
        <f t="shared" si="3"/>
        <v>0</v>
      </c>
      <c r="HB17" s="28">
        <f t="shared" si="4"/>
        <v>0</v>
      </c>
      <c r="HC17" s="28">
        <f t="shared" si="4"/>
        <v>0</v>
      </c>
      <c r="HD17" s="28">
        <f t="shared" si="4"/>
        <v>562.03599999999994</v>
      </c>
      <c r="HE17" s="28">
        <f t="shared" si="4"/>
        <v>562.03599999999994</v>
      </c>
      <c r="HF17" s="28">
        <f t="shared" si="4"/>
        <v>1686.1079999999997</v>
      </c>
      <c r="HG17" s="28">
        <f t="shared" si="4"/>
        <v>1967.1259999999997</v>
      </c>
      <c r="HH17" s="28">
        <f t="shared" si="4"/>
        <v>1124.0719999999999</v>
      </c>
      <c r="HI17" s="28">
        <f t="shared" si="4"/>
        <v>0</v>
      </c>
      <c r="HJ17" s="28">
        <f t="shared" si="4"/>
        <v>0</v>
      </c>
      <c r="HK17" s="28">
        <f t="shared" si="4"/>
        <v>0</v>
      </c>
      <c r="HL17" s="28">
        <f t="shared" si="4"/>
        <v>0</v>
      </c>
      <c r="HM17" s="28">
        <f t="shared" si="4"/>
        <v>0</v>
      </c>
      <c r="HN17" s="28">
        <f t="shared" si="4"/>
        <v>0</v>
      </c>
      <c r="HO17" s="28">
        <f t="shared" si="4"/>
        <v>1405.09</v>
      </c>
      <c r="HP17" s="28">
        <f t="shared" si="4"/>
        <v>562.03599999999994</v>
      </c>
      <c r="HQ17" s="28">
        <f t="shared" si="4"/>
        <v>1405.09</v>
      </c>
      <c r="HR17" s="28">
        <f t="shared" si="5"/>
        <v>843.05399999999986</v>
      </c>
      <c r="HS17" s="28">
        <f t="shared" si="5"/>
        <v>562.03599999999994</v>
      </c>
      <c r="HT17" s="28">
        <f t="shared" si="5"/>
        <v>281.01799999999997</v>
      </c>
      <c r="HU17" s="28">
        <f t="shared" si="5"/>
        <v>281.01799999999997</v>
      </c>
      <c r="HV17" s="28">
        <f t="shared" si="5"/>
        <v>281.01799999999997</v>
      </c>
      <c r="HW17" s="28">
        <f t="shared" si="5"/>
        <v>0</v>
      </c>
      <c r="HX17" s="28">
        <f t="shared" si="5"/>
        <v>281.01799999999997</v>
      </c>
      <c r="HY17" s="28">
        <f t="shared" si="5"/>
        <v>0</v>
      </c>
      <c r="HZ17" s="28">
        <f t="shared" si="5"/>
        <v>0</v>
      </c>
      <c r="IA17" s="28">
        <f t="shared" si="5"/>
        <v>0</v>
      </c>
      <c r="IB17" s="28">
        <f t="shared" si="5"/>
        <v>0</v>
      </c>
      <c r="IC17" s="28">
        <f t="shared" si="5"/>
        <v>0</v>
      </c>
      <c r="ID17" s="28">
        <f t="shared" si="5"/>
        <v>562.03599999999994</v>
      </c>
      <c r="IE17" s="28">
        <f t="shared" si="5"/>
        <v>0</v>
      </c>
      <c r="IF17" s="28">
        <f t="shared" si="5"/>
        <v>0</v>
      </c>
      <c r="IG17" s="28">
        <f t="shared" si="5"/>
        <v>0</v>
      </c>
      <c r="IH17" s="28">
        <f t="shared" si="6"/>
        <v>281.01799999999997</v>
      </c>
      <c r="II17" s="28">
        <f t="shared" si="6"/>
        <v>562.03599999999994</v>
      </c>
      <c r="IJ17" s="28">
        <f t="shared" si="6"/>
        <v>0</v>
      </c>
      <c r="IK17" s="28">
        <f t="shared" si="6"/>
        <v>281.01799999999997</v>
      </c>
      <c r="IL17" s="28">
        <f t="shared" si="6"/>
        <v>0</v>
      </c>
      <c r="IM17" s="28">
        <f t="shared" si="6"/>
        <v>281.01799999999997</v>
      </c>
      <c r="IN17" s="28">
        <f t="shared" si="6"/>
        <v>562.03599999999994</v>
      </c>
      <c r="IO17" s="28">
        <f t="shared" si="6"/>
        <v>1686.1079999999997</v>
      </c>
      <c r="IP17" s="28">
        <f t="shared" si="6"/>
        <v>0</v>
      </c>
      <c r="IQ17" s="28">
        <f t="shared" si="6"/>
        <v>0</v>
      </c>
      <c r="IR17" s="28">
        <f t="shared" si="6"/>
        <v>0</v>
      </c>
      <c r="IS17" s="28">
        <f t="shared" si="6"/>
        <v>0</v>
      </c>
      <c r="IT17" s="28">
        <f t="shared" si="6"/>
        <v>281.01799999999997</v>
      </c>
      <c r="IU17" s="28">
        <f t="shared" si="6"/>
        <v>0</v>
      </c>
      <c r="IV17" s="28">
        <f t="shared" si="6"/>
        <v>281.01799999999997</v>
      </c>
      <c r="IW17" s="28">
        <f t="shared" si="6"/>
        <v>0</v>
      </c>
      <c r="IX17" s="28">
        <f t="shared" si="7"/>
        <v>281.01799999999997</v>
      </c>
      <c r="IY17" s="28">
        <f t="shared" si="7"/>
        <v>562.03599999999994</v>
      </c>
      <c r="IZ17" s="28">
        <f t="shared" si="7"/>
        <v>0</v>
      </c>
      <c r="JA17" s="28">
        <f t="shared" si="7"/>
        <v>281.01799999999997</v>
      </c>
      <c r="JB17" s="28">
        <f t="shared" si="7"/>
        <v>0</v>
      </c>
      <c r="JC17" s="28">
        <f t="shared" si="7"/>
        <v>0</v>
      </c>
      <c r="JD17" s="28">
        <f t="shared" si="7"/>
        <v>0</v>
      </c>
      <c r="JE17" s="28">
        <f t="shared" si="7"/>
        <v>0</v>
      </c>
      <c r="JF17" s="28">
        <f t="shared" si="7"/>
        <v>0</v>
      </c>
      <c r="JG17" s="28">
        <f t="shared" si="7"/>
        <v>0</v>
      </c>
      <c r="JH17" s="28">
        <f t="shared" si="7"/>
        <v>0</v>
      </c>
      <c r="JI17" s="28">
        <f t="shared" si="7"/>
        <v>562.03599999999994</v>
      </c>
      <c r="JJ17" s="28">
        <f t="shared" si="7"/>
        <v>562.03599999999994</v>
      </c>
      <c r="JK17" s="28">
        <f t="shared" si="7"/>
        <v>0</v>
      </c>
      <c r="JL17" s="28">
        <f t="shared" si="7"/>
        <v>281.01799999999997</v>
      </c>
      <c r="JM17" s="28">
        <f t="shared" si="7"/>
        <v>0</v>
      </c>
      <c r="JN17" s="28">
        <f t="shared" si="8"/>
        <v>562.03599999999994</v>
      </c>
      <c r="JO17" s="28">
        <f t="shared" si="8"/>
        <v>281.01799999999997</v>
      </c>
      <c r="JP17" s="28">
        <f t="shared" si="8"/>
        <v>843.05399999999986</v>
      </c>
      <c r="JQ17" s="28">
        <f t="shared" si="8"/>
        <v>562.03599999999994</v>
      </c>
      <c r="JR17" s="28">
        <f t="shared" si="8"/>
        <v>0</v>
      </c>
      <c r="JS17" s="29">
        <f t="shared" si="12"/>
        <v>99199.353999999861</v>
      </c>
      <c r="JU17" s="19" t="s">
        <v>2</v>
      </c>
    </row>
    <row r="18" spans="1:281" x14ac:dyDescent="0.25">
      <c r="A18" s="20">
        <f t="shared" si="13"/>
        <v>15</v>
      </c>
      <c r="B18" s="21" t="s">
        <v>281</v>
      </c>
      <c r="C18" s="21">
        <v>2023</v>
      </c>
      <c r="D18" s="21">
        <v>12</v>
      </c>
      <c r="E18" s="22">
        <v>3568860</v>
      </c>
      <c r="F18" s="21" t="s">
        <v>296</v>
      </c>
      <c r="G18" s="23">
        <v>24</v>
      </c>
      <c r="H18" s="24">
        <v>281.01799999999997</v>
      </c>
      <c r="I18" s="25">
        <f t="shared" si="9"/>
        <v>11.709083333333332</v>
      </c>
      <c r="J18" s="26">
        <v>72</v>
      </c>
      <c r="K18" s="26">
        <v>96</v>
      </c>
      <c r="L18" s="26"/>
      <c r="M18" s="26">
        <v>96</v>
      </c>
      <c r="N18" s="26">
        <v>24</v>
      </c>
      <c r="O18" s="26">
        <v>24</v>
      </c>
      <c r="P18" s="26"/>
      <c r="Q18" s="26">
        <v>72</v>
      </c>
      <c r="R18" s="26">
        <v>312</v>
      </c>
      <c r="S18" s="26"/>
      <c r="T18" s="26">
        <v>120</v>
      </c>
      <c r="U18" s="26"/>
      <c r="V18" s="26">
        <v>24</v>
      </c>
      <c r="W18" s="26">
        <v>48</v>
      </c>
      <c r="X18" s="26"/>
      <c r="Y18" s="26">
        <v>72</v>
      </c>
      <c r="Z18" s="26"/>
      <c r="AA18" s="26">
        <v>24</v>
      </c>
      <c r="AB18" s="26"/>
      <c r="AC18" s="26"/>
      <c r="AD18" s="26"/>
      <c r="AE18" s="26"/>
      <c r="AF18" s="26">
        <v>24</v>
      </c>
      <c r="AG18" s="26">
        <v>96</v>
      </c>
      <c r="AH18" s="26"/>
      <c r="AI18" s="26">
        <v>48</v>
      </c>
      <c r="AJ18" s="26"/>
      <c r="AK18" s="26">
        <v>72</v>
      </c>
      <c r="AL18" s="26">
        <v>240</v>
      </c>
      <c r="AM18" s="26"/>
      <c r="AN18" s="26"/>
      <c r="AO18" s="26">
        <v>168</v>
      </c>
      <c r="AP18" s="26">
        <v>96</v>
      </c>
      <c r="AQ18" s="26">
        <v>144</v>
      </c>
      <c r="AR18" s="26">
        <v>24</v>
      </c>
      <c r="AS18" s="26">
        <v>96</v>
      </c>
      <c r="AT18" s="26">
        <v>144</v>
      </c>
      <c r="AU18" s="26">
        <v>264</v>
      </c>
      <c r="AV18" s="26">
        <v>120</v>
      </c>
      <c r="AW18" s="26">
        <v>120</v>
      </c>
      <c r="AX18" s="26">
        <v>48</v>
      </c>
      <c r="AY18" s="26">
        <v>24</v>
      </c>
      <c r="AZ18" s="26">
        <v>72</v>
      </c>
      <c r="BA18" s="26"/>
      <c r="BB18" s="26"/>
      <c r="BC18" s="26"/>
      <c r="BD18" s="26">
        <v>72</v>
      </c>
      <c r="BE18" s="26"/>
      <c r="BF18" s="26">
        <v>24</v>
      </c>
      <c r="BG18" s="26"/>
      <c r="BH18" s="26"/>
      <c r="BI18" s="26">
        <v>24</v>
      </c>
      <c r="BJ18" s="26">
        <v>48</v>
      </c>
      <c r="BK18" s="26">
        <v>24</v>
      </c>
      <c r="BL18" s="26">
        <v>96</v>
      </c>
      <c r="BM18" s="26">
        <v>168</v>
      </c>
      <c r="BN18" s="26">
        <v>72</v>
      </c>
      <c r="BO18" s="26">
        <v>72</v>
      </c>
      <c r="BP18" s="26"/>
      <c r="BQ18" s="26">
        <v>3936</v>
      </c>
      <c r="BR18" s="26">
        <v>240</v>
      </c>
      <c r="BS18" s="26"/>
      <c r="BT18" s="26">
        <v>120</v>
      </c>
      <c r="BU18" s="26">
        <v>312</v>
      </c>
      <c r="BV18" s="26"/>
      <c r="BW18" s="26"/>
      <c r="BX18" s="26"/>
      <c r="BY18" s="26">
        <v>48</v>
      </c>
      <c r="BZ18" s="26"/>
      <c r="CA18" s="26">
        <v>120</v>
      </c>
      <c r="CB18" s="26"/>
      <c r="CC18" s="26">
        <v>72</v>
      </c>
      <c r="CD18" s="26"/>
      <c r="CE18" s="26"/>
      <c r="CF18" s="26"/>
      <c r="CG18" s="26"/>
      <c r="CH18" s="26"/>
      <c r="CI18" s="26"/>
      <c r="CJ18" s="26">
        <v>72</v>
      </c>
      <c r="CK18" s="26">
        <v>48</v>
      </c>
      <c r="CL18" s="26">
        <v>240</v>
      </c>
      <c r="CM18" s="26">
        <v>48</v>
      </c>
      <c r="CN18" s="26">
        <v>48</v>
      </c>
      <c r="CO18" s="26">
        <v>24</v>
      </c>
      <c r="CP18" s="26">
        <v>24</v>
      </c>
      <c r="CQ18" s="26">
        <v>72</v>
      </c>
      <c r="CR18" s="26"/>
      <c r="CS18" s="26">
        <v>48</v>
      </c>
      <c r="CT18" s="26"/>
      <c r="CU18" s="26"/>
      <c r="CV18" s="26"/>
      <c r="CW18" s="26"/>
      <c r="CX18" s="26">
        <v>48</v>
      </c>
      <c r="CY18" s="26"/>
      <c r="CZ18" s="26">
        <v>24</v>
      </c>
      <c r="DA18" s="26">
        <v>72</v>
      </c>
      <c r="DB18" s="26">
        <v>48</v>
      </c>
      <c r="DC18" s="26">
        <v>72</v>
      </c>
      <c r="DD18" s="26">
        <v>24</v>
      </c>
      <c r="DE18" s="26">
        <v>48</v>
      </c>
      <c r="DF18" s="26">
        <v>24</v>
      </c>
      <c r="DG18" s="26"/>
      <c r="DH18" s="26">
        <v>72</v>
      </c>
      <c r="DI18" s="26">
        <v>72</v>
      </c>
      <c r="DJ18" s="26"/>
      <c r="DK18" s="26">
        <v>48</v>
      </c>
      <c r="DL18" s="26"/>
      <c r="DM18" s="26">
        <v>48</v>
      </c>
      <c r="DN18" s="26">
        <v>24</v>
      </c>
      <c r="DO18" s="26">
        <v>48</v>
      </c>
      <c r="DP18" s="26"/>
      <c r="DQ18" s="26"/>
      <c r="DR18" s="26">
        <v>24</v>
      </c>
      <c r="DS18" s="26">
        <v>48</v>
      </c>
      <c r="DT18" s="26">
        <v>24</v>
      </c>
      <c r="DU18" s="26">
        <v>24</v>
      </c>
      <c r="DV18" s="26">
        <v>24</v>
      </c>
      <c r="DW18" s="26"/>
      <c r="DX18" s="26"/>
      <c r="DY18" s="26"/>
      <c r="DZ18" s="26"/>
      <c r="EA18" s="26">
        <v>24</v>
      </c>
      <c r="EB18" s="26"/>
      <c r="EC18" s="26"/>
      <c r="ED18" s="26"/>
      <c r="EE18" s="26"/>
      <c r="EF18" s="26">
        <v>24</v>
      </c>
      <c r="EG18" s="26">
        <v>48</v>
      </c>
      <c r="EH18" s="26"/>
      <c r="EI18" s="26">
        <v>48</v>
      </c>
      <c r="EJ18" s="26"/>
      <c r="EK18" s="26">
        <v>72</v>
      </c>
      <c r="EL18" s="26">
        <v>96</v>
      </c>
      <c r="EM18" s="26"/>
      <c r="EN18" s="27">
        <f t="shared" si="10"/>
        <v>9984</v>
      </c>
      <c r="EO18" s="28">
        <f t="shared" si="11"/>
        <v>843.05399999999986</v>
      </c>
      <c r="EP18" s="28">
        <f t="shared" si="0"/>
        <v>1124.0719999999999</v>
      </c>
      <c r="EQ18" s="28">
        <f t="shared" si="0"/>
        <v>0</v>
      </c>
      <c r="ER18" s="28">
        <f t="shared" si="0"/>
        <v>1124.0719999999999</v>
      </c>
      <c r="ES18" s="28">
        <f t="shared" si="0"/>
        <v>281.01799999999997</v>
      </c>
      <c r="ET18" s="28">
        <f t="shared" si="0"/>
        <v>281.01799999999997</v>
      </c>
      <c r="EU18" s="28">
        <f t="shared" si="0"/>
        <v>0</v>
      </c>
      <c r="EV18" s="28">
        <f t="shared" si="0"/>
        <v>843.05399999999986</v>
      </c>
      <c r="EW18" s="28">
        <f t="shared" si="0"/>
        <v>3653.2339999999995</v>
      </c>
      <c r="EX18" s="28">
        <f t="shared" si="0"/>
        <v>0</v>
      </c>
      <c r="EY18" s="28">
        <f t="shared" si="0"/>
        <v>1405.09</v>
      </c>
      <c r="EZ18" s="28">
        <f t="shared" si="0"/>
        <v>0</v>
      </c>
      <c r="FA18" s="28">
        <f t="shared" si="0"/>
        <v>281.01799999999997</v>
      </c>
      <c r="FB18" s="28">
        <f t="shared" si="0"/>
        <v>562.03599999999994</v>
      </c>
      <c r="FC18" s="28">
        <f t="shared" si="0"/>
        <v>0</v>
      </c>
      <c r="FD18" s="28">
        <f t="shared" si="0"/>
        <v>843.05399999999986</v>
      </c>
      <c r="FE18" s="28">
        <f t="shared" si="0"/>
        <v>0</v>
      </c>
      <c r="FF18" s="28">
        <f t="shared" si="1"/>
        <v>281.01799999999997</v>
      </c>
      <c r="FG18" s="28">
        <f t="shared" si="1"/>
        <v>0</v>
      </c>
      <c r="FH18" s="28">
        <f t="shared" si="1"/>
        <v>0</v>
      </c>
      <c r="FI18" s="28">
        <f t="shared" si="1"/>
        <v>0</v>
      </c>
      <c r="FJ18" s="28">
        <f t="shared" si="1"/>
        <v>0</v>
      </c>
      <c r="FK18" s="28">
        <f t="shared" si="1"/>
        <v>281.01799999999997</v>
      </c>
      <c r="FL18" s="28">
        <f t="shared" si="1"/>
        <v>1124.0719999999999</v>
      </c>
      <c r="FM18" s="28">
        <f t="shared" si="1"/>
        <v>0</v>
      </c>
      <c r="FN18" s="28">
        <f t="shared" si="1"/>
        <v>562.03599999999994</v>
      </c>
      <c r="FO18" s="28">
        <f t="shared" si="1"/>
        <v>0</v>
      </c>
      <c r="FP18" s="28">
        <f t="shared" si="1"/>
        <v>843.05399999999986</v>
      </c>
      <c r="FQ18" s="28">
        <f t="shared" si="1"/>
        <v>2810.18</v>
      </c>
      <c r="FR18" s="28">
        <f t="shared" si="1"/>
        <v>0</v>
      </c>
      <c r="FS18" s="28">
        <f t="shared" si="1"/>
        <v>0</v>
      </c>
      <c r="FT18" s="28">
        <f t="shared" si="1"/>
        <v>1967.1259999999997</v>
      </c>
      <c r="FU18" s="28">
        <f t="shared" si="1"/>
        <v>1124.0719999999999</v>
      </c>
      <c r="FV18" s="28">
        <f t="shared" si="2"/>
        <v>1686.1079999999997</v>
      </c>
      <c r="FW18" s="28">
        <f t="shared" si="2"/>
        <v>281.01799999999997</v>
      </c>
      <c r="FX18" s="28">
        <f t="shared" si="2"/>
        <v>1124.0719999999999</v>
      </c>
      <c r="FY18" s="28">
        <f t="shared" si="2"/>
        <v>1686.1079999999997</v>
      </c>
      <c r="FZ18" s="28">
        <f t="shared" si="2"/>
        <v>3091.1979999999999</v>
      </c>
      <c r="GA18" s="28">
        <f t="shared" si="2"/>
        <v>1405.09</v>
      </c>
      <c r="GB18" s="28">
        <f t="shared" si="2"/>
        <v>1405.09</v>
      </c>
      <c r="GC18" s="28">
        <f t="shared" si="2"/>
        <v>562.03599999999994</v>
      </c>
      <c r="GD18" s="28">
        <f t="shared" si="2"/>
        <v>281.01799999999997</v>
      </c>
      <c r="GE18" s="28">
        <f t="shared" si="2"/>
        <v>843.05399999999986</v>
      </c>
      <c r="GF18" s="28">
        <f t="shared" si="2"/>
        <v>0</v>
      </c>
      <c r="GG18" s="28">
        <f t="shared" si="2"/>
        <v>0</v>
      </c>
      <c r="GH18" s="28">
        <f t="shared" si="2"/>
        <v>0</v>
      </c>
      <c r="GI18" s="28">
        <f t="shared" si="2"/>
        <v>843.05399999999986</v>
      </c>
      <c r="GJ18" s="28">
        <f t="shared" si="2"/>
        <v>0</v>
      </c>
      <c r="GK18" s="28">
        <f t="shared" si="2"/>
        <v>281.01799999999997</v>
      </c>
      <c r="GL18" s="28">
        <f t="shared" si="3"/>
        <v>0</v>
      </c>
      <c r="GM18" s="28">
        <f t="shared" si="3"/>
        <v>0</v>
      </c>
      <c r="GN18" s="28">
        <f t="shared" si="3"/>
        <v>281.01799999999997</v>
      </c>
      <c r="GO18" s="28">
        <f t="shared" si="3"/>
        <v>562.03599999999994</v>
      </c>
      <c r="GP18" s="28">
        <f t="shared" si="3"/>
        <v>281.01799999999997</v>
      </c>
      <c r="GQ18" s="28">
        <f t="shared" si="3"/>
        <v>1124.0719999999999</v>
      </c>
      <c r="GR18" s="28">
        <f t="shared" si="3"/>
        <v>1967.1259999999997</v>
      </c>
      <c r="GS18" s="28">
        <f t="shared" si="3"/>
        <v>843.05399999999986</v>
      </c>
      <c r="GT18" s="28">
        <f t="shared" si="3"/>
        <v>843.05399999999986</v>
      </c>
      <c r="GU18" s="28">
        <f t="shared" si="3"/>
        <v>0</v>
      </c>
      <c r="GV18" s="28">
        <f t="shared" si="3"/>
        <v>46086.951999999997</v>
      </c>
      <c r="GW18" s="28">
        <f t="shared" si="3"/>
        <v>2810.18</v>
      </c>
      <c r="GX18" s="28">
        <f t="shared" si="3"/>
        <v>0</v>
      </c>
      <c r="GY18" s="28">
        <f t="shared" si="3"/>
        <v>1405.09</v>
      </c>
      <c r="GZ18" s="28">
        <f t="shared" si="3"/>
        <v>3653.2339999999995</v>
      </c>
      <c r="HA18" s="28">
        <f t="shared" si="3"/>
        <v>0</v>
      </c>
      <c r="HB18" s="28">
        <f t="shared" si="4"/>
        <v>0</v>
      </c>
      <c r="HC18" s="28">
        <f t="shared" si="4"/>
        <v>0</v>
      </c>
      <c r="HD18" s="28">
        <f t="shared" si="4"/>
        <v>562.03599999999994</v>
      </c>
      <c r="HE18" s="28">
        <f t="shared" si="4"/>
        <v>0</v>
      </c>
      <c r="HF18" s="28">
        <f t="shared" si="4"/>
        <v>1405.09</v>
      </c>
      <c r="HG18" s="28">
        <f t="shared" si="4"/>
        <v>0</v>
      </c>
      <c r="HH18" s="28">
        <f t="shared" si="4"/>
        <v>843.05399999999986</v>
      </c>
      <c r="HI18" s="28">
        <f t="shared" si="4"/>
        <v>0</v>
      </c>
      <c r="HJ18" s="28">
        <f t="shared" si="4"/>
        <v>0</v>
      </c>
      <c r="HK18" s="28">
        <f t="shared" si="4"/>
        <v>0</v>
      </c>
      <c r="HL18" s="28">
        <f t="shared" si="4"/>
        <v>0</v>
      </c>
      <c r="HM18" s="28">
        <f t="shared" si="4"/>
        <v>0</v>
      </c>
      <c r="HN18" s="28">
        <f t="shared" si="4"/>
        <v>0</v>
      </c>
      <c r="HO18" s="28">
        <f t="shared" si="4"/>
        <v>843.05399999999986</v>
      </c>
      <c r="HP18" s="28">
        <f t="shared" si="4"/>
        <v>562.03599999999994</v>
      </c>
      <c r="HQ18" s="28">
        <f t="shared" si="4"/>
        <v>2810.18</v>
      </c>
      <c r="HR18" s="28">
        <f t="shared" si="5"/>
        <v>562.03599999999994</v>
      </c>
      <c r="HS18" s="28">
        <f t="shared" si="5"/>
        <v>562.03599999999994</v>
      </c>
      <c r="HT18" s="28">
        <f t="shared" si="5"/>
        <v>281.01799999999997</v>
      </c>
      <c r="HU18" s="28">
        <f t="shared" si="5"/>
        <v>281.01799999999997</v>
      </c>
      <c r="HV18" s="28">
        <f t="shared" si="5"/>
        <v>843.05399999999986</v>
      </c>
      <c r="HW18" s="28">
        <f t="shared" si="5"/>
        <v>0</v>
      </c>
      <c r="HX18" s="28">
        <f t="shared" si="5"/>
        <v>562.03599999999994</v>
      </c>
      <c r="HY18" s="28">
        <f t="shared" si="5"/>
        <v>0</v>
      </c>
      <c r="HZ18" s="28">
        <f t="shared" si="5"/>
        <v>0</v>
      </c>
      <c r="IA18" s="28">
        <f t="shared" si="5"/>
        <v>0</v>
      </c>
      <c r="IB18" s="28">
        <f t="shared" si="5"/>
        <v>0</v>
      </c>
      <c r="IC18" s="28">
        <f t="shared" si="5"/>
        <v>562.03599999999994</v>
      </c>
      <c r="ID18" s="28">
        <f t="shared" si="5"/>
        <v>0</v>
      </c>
      <c r="IE18" s="28">
        <f t="shared" si="5"/>
        <v>281.01799999999997</v>
      </c>
      <c r="IF18" s="28">
        <f t="shared" si="5"/>
        <v>843.05399999999986</v>
      </c>
      <c r="IG18" s="28">
        <f t="shared" si="5"/>
        <v>562.03599999999994</v>
      </c>
      <c r="IH18" s="28">
        <f t="shared" si="6"/>
        <v>843.05399999999986</v>
      </c>
      <c r="II18" s="28">
        <f t="shared" si="6"/>
        <v>281.01799999999997</v>
      </c>
      <c r="IJ18" s="28">
        <f t="shared" si="6"/>
        <v>562.03599999999994</v>
      </c>
      <c r="IK18" s="28">
        <f t="shared" si="6"/>
        <v>281.01799999999997</v>
      </c>
      <c r="IL18" s="28">
        <f t="shared" si="6"/>
        <v>0</v>
      </c>
      <c r="IM18" s="28">
        <f t="shared" si="6"/>
        <v>843.05399999999986</v>
      </c>
      <c r="IN18" s="28">
        <f t="shared" si="6"/>
        <v>843.05399999999986</v>
      </c>
      <c r="IO18" s="28">
        <f t="shared" si="6"/>
        <v>0</v>
      </c>
      <c r="IP18" s="28">
        <f t="shared" si="6"/>
        <v>562.03599999999994</v>
      </c>
      <c r="IQ18" s="28">
        <f t="shared" si="6"/>
        <v>0</v>
      </c>
      <c r="IR18" s="28">
        <f t="shared" si="6"/>
        <v>562.03599999999994</v>
      </c>
      <c r="IS18" s="28">
        <f t="shared" si="6"/>
        <v>281.01799999999997</v>
      </c>
      <c r="IT18" s="28">
        <f t="shared" si="6"/>
        <v>562.03599999999994</v>
      </c>
      <c r="IU18" s="28">
        <f t="shared" si="6"/>
        <v>0</v>
      </c>
      <c r="IV18" s="28">
        <f t="shared" si="6"/>
        <v>0</v>
      </c>
      <c r="IW18" s="28">
        <f t="shared" si="6"/>
        <v>281.01799999999997</v>
      </c>
      <c r="IX18" s="28">
        <f t="shared" si="7"/>
        <v>562.03599999999994</v>
      </c>
      <c r="IY18" s="28">
        <f t="shared" si="7"/>
        <v>281.01799999999997</v>
      </c>
      <c r="IZ18" s="28">
        <f t="shared" si="7"/>
        <v>281.01799999999997</v>
      </c>
      <c r="JA18" s="28">
        <f t="shared" si="7"/>
        <v>281.01799999999997</v>
      </c>
      <c r="JB18" s="28">
        <f t="shared" si="7"/>
        <v>0</v>
      </c>
      <c r="JC18" s="28">
        <f t="shared" si="7"/>
        <v>0</v>
      </c>
      <c r="JD18" s="28">
        <f t="shared" si="7"/>
        <v>0</v>
      </c>
      <c r="JE18" s="28">
        <f t="shared" si="7"/>
        <v>0</v>
      </c>
      <c r="JF18" s="28">
        <f t="shared" si="7"/>
        <v>281.01799999999997</v>
      </c>
      <c r="JG18" s="28">
        <f t="shared" si="7"/>
        <v>0</v>
      </c>
      <c r="JH18" s="28">
        <f t="shared" si="7"/>
        <v>0</v>
      </c>
      <c r="JI18" s="28">
        <f t="shared" si="7"/>
        <v>0</v>
      </c>
      <c r="JJ18" s="28">
        <f t="shared" si="7"/>
        <v>0</v>
      </c>
      <c r="JK18" s="28">
        <f t="shared" si="7"/>
        <v>281.01799999999997</v>
      </c>
      <c r="JL18" s="28">
        <f t="shared" si="7"/>
        <v>562.03599999999994</v>
      </c>
      <c r="JM18" s="28">
        <f t="shared" si="7"/>
        <v>0</v>
      </c>
      <c r="JN18" s="28">
        <f t="shared" si="8"/>
        <v>562.03599999999994</v>
      </c>
      <c r="JO18" s="28">
        <f t="shared" si="8"/>
        <v>0</v>
      </c>
      <c r="JP18" s="28">
        <f t="shared" si="8"/>
        <v>843.05399999999986</v>
      </c>
      <c r="JQ18" s="28">
        <f t="shared" si="8"/>
        <v>1124.0719999999999</v>
      </c>
      <c r="JR18" s="28">
        <f t="shared" si="8"/>
        <v>0</v>
      </c>
      <c r="JS18" s="29">
        <f t="shared" si="12"/>
        <v>116903.48799999984</v>
      </c>
      <c r="JU18" s="19" t="s">
        <v>2</v>
      </c>
    </row>
    <row r="19" spans="1:281" x14ac:dyDescent="0.25">
      <c r="A19" s="20">
        <f t="shared" si="13"/>
        <v>16</v>
      </c>
      <c r="B19" s="21" t="s">
        <v>281</v>
      </c>
      <c r="C19" s="21">
        <v>2023</v>
      </c>
      <c r="D19" s="21">
        <v>12</v>
      </c>
      <c r="E19" s="22">
        <v>3572153</v>
      </c>
      <c r="F19" s="21" t="s">
        <v>297</v>
      </c>
      <c r="G19" s="23">
        <v>6</v>
      </c>
      <c r="H19" s="24">
        <v>167.22200000000001</v>
      </c>
      <c r="I19" s="25">
        <f t="shared" si="9"/>
        <v>27.870333333333335</v>
      </c>
      <c r="J19" s="26">
        <v>30</v>
      </c>
      <c r="K19" s="26">
        <v>60</v>
      </c>
      <c r="L19" s="26"/>
      <c r="M19" s="26">
        <v>90</v>
      </c>
      <c r="N19" s="26">
        <v>36</v>
      </c>
      <c r="O19" s="26"/>
      <c r="P19" s="26">
        <v>30</v>
      </c>
      <c r="Q19" s="26"/>
      <c r="R19" s="26">
        <v>60</v>
      </c>
      <c r="S19" s="26">
        <v>120</v>
      </c>
      <c r="T19" s="26"/>
      <c r="U19" s="26"/>
      <c r="V19" s="26">
        <v>12</v>
      </c>
      <c r="W19" s="26"/>
      <c r="X19" s="26">
        <v>30</v>
      </c>
      <c r="Y19" s="26"/>
      <c r="Z19" s="26"/>
      <c r="AA19" s="26">
        <v>12</v>
      </c>
      <c r="AB19" s="26">
        <v>30</v>
      </c>
      <c r="AC19" s="26"/>
      <c r="AD19" s="26">
        <v>0</v>
      </c>
      <c r="AE19" s="26"/>
      <c r="AF19" s="26"/>
      <c r="AG19" s="26">
        <v>18</v>
      </c>
      <c r="AH19" s="26">
        <v>60</v>
      </c>
      <c r="AI19" s="26"/>
      <c r="AJ19" s="26"/>
      <c r="AK19" s="26"/>
      <c r="AL19" s="26">
        <v>60</v>
      </c>
      <c r="AM19" s="26">
        <v>0</v>
      </c>
      <c r="AN19" s="26"/>
      <c r="AO19" s="26">
        <v>60</v>
      </c>
      <c r="AP19" s="26">
        <v>30</v>
      </c>
      <c r="AQ19" s="26">
        <v>42</v>
      </c>
      <c r="AR19" s="26"/>
      <c r="AS19" s="26"/>
      <c r="AT19" s="26"/>
      <c r="AU19" s="26">
        <v>72</v>
      </c>
      <c r="AV19" s="26">
        <v>30</v>
      </c>
      <c r="AW19" s="26">
        <v>30</v>
      </c>
      <c r="AX19" s="26"/>
      <c r="AY19" s="26">
        <v>12</v>
      </c>
      <c r="AZ19" s="26">
        <v>24</v>
      </c>
      <c r="BA19" s="26"/>
      <c r="BB19" s="26"/>
      <c r="BC19" s="26">
        <v>48</v>
      </c>
      <c r="BD19" s="26">
        <v>48</v>
      </c>
      <c r="BE19" s="26"/>
      <c r="BF19" s="26">
        <v>12</v>
      </c>
      <c r="BG19" s="26"/>
      <c r="BH19" s="26">
        <v>0</v>
      </c>
      <c r="BI19" s="26">
        <v>30</v>
      </c>
      <c r="BJ19" s="26">
        <v>0</v>
      </c>
      <c r="BK19" s="26"/>
      <c r="BL19" s="26">
        <v>66</v>
      </c>
      <c r="BM19" s="26">
        <v>36</v>
      </c>
      <c r="BN19" s="26">
        <v>12</v>
      </c>
      <c r="BO19" s="26">
        <v>6</v>
      </c>
      <c r="BP19" s="26">
        <v>60</v>
      </c>
      <c r="BQ19" s="26"/>
      <c r="BR19" s="26"/>
      <c r="BS19" s="26"/>
      <c r="BT19" s="26">
        <v>48</v>
      </c>
      <c r="BU19" s="26">
        <v>90</v>
      </c>
      <c r="BV19" s="26">
        <v>30</v>
      </c>
      <c r="BW19" s="26"/>
      <c r="BX19" s="26"/>
      <c r="BY19" s="26">
        <v>24</v>
      </c>
      <c r="BZ19" s="26">
        <v>24</v>
      </c>
      <c r="CA19" s="26"/>
      <c r="CB19" s="26">
        <v>30</v>
      </c>
      <c r="CC19" s="26">
        <v>60</v>
      </c>
      <c r="CD19" s="26"/>
      <c r="CE19" s="26"/>
      <c r="CF19" s="26"/>
      <c r="CG19" s="26"/>
      <c r="CH19" s="26">
        <v>30</v>
      </c>
      <c r="CI19" s="26"/>
      <c r="CJ19" s="26">
        <v>30</v>
      </c>
      <c r="CK19" s="26">
        <v>12</v>
      </c>
      <c r="CL19" s="26">
        <v>30</v>
      </c>
      <c r="CM19" s="26">
        <v>12</v>
      </c>
      <c r="CN19" s="26">
        <v>12</v>
      </c>
      <c r="CO19" s="26">
        <v>12</v>
      </c>
      <c r="CP19" s="26">
        <v>60</v>
      </c>
      <c r="CQ19" s="26">
        <v>24</v>
      </c>
      <c r="CR19" s="26"/>
      <c r="CS19" s="26"/>
      <c r="CT19" s="26"/>
      <c r="CU19" s="26"/>
      <c r="CV19" s="26"/>
      <c r="CW19" s="26"/>
      <c r="CX19" s="26">
        <v>12</v>
      </c>
      <c r="CY19" s="26">
        <v>60</v>
      </c>
      <c r="CZ19" s="26"/>
      <c r="DA19" s="26"/>
      <c r="DB19" s="26">
        <v>30</v>
      </c>
      <c r="DC19" s="26"/>
      <c r="DD19" s="26">
        <v>12</v>
      </c>
      <c r="DE19" s="26">
        <v>24</v>
      </c>
      <c r="DF19" s="26"/>
      <c r="DG19" s="26"/>
      <c r="DH19" s="26"/>
      <c r="DI19" s="26">
        <v>30</v>
      </c>
      <c r="DJ19" s="26">
        <v>12</v>
      </c>
      <c r="DK19" s="26"/>
      <c r="DL19" s="26"/>
      <c r="DM19" s="26"/>
      <c r="DN19" s="26"/>
      <c r="DO19" s="26">
        <v>30</v>
      </c>
      <c r="DP19" s="26"/>
      <c r="DQ19" s="26"/>
      <c r="DR19" s="26"/>
      <c r="DS19" s="26"/>
      <c r="DT19" s="26">
        <v>18</v>
      </c>
      <c r="DU19" s="26"/>
      <c r="DV19" s="26"/>
      <c r="DW19" s="26"/>
      <c r="DX19" s="26"/>
      <c r="DY19" s="26"/>
      <c r="DZ19" s="26">
        <v>18</v>
      </c>
      <c r="EA19" s="26"/>
      <c r="EB19" s="26">
        <v>12</v>
      </c>
      <c r="EC19" s="26"/>
      <c r="ED19" s="26"/>
      <c r="EE19" s="26"/>
      <c r="EF19" s="26"/>
      <c r="EG19" s="26"/>
      <c r="EH19" s="26"/>
      <c r="EI19" s="26"/>
      <c r="EJ19" s="26">
        <v>24</v>
      </c>
      <c r="EK19" s="26"/>
      <c r="EL19" s="26"/>
      <c r="EM19" s="26"/>
      <c r="EN19" s="27">
        <f t="shared" si="10"/>
        <v>2076</v>
      </c>
      <c r="EO19" s="28">
        <f t="shared" si="11"/>
        <v>836.11</v>
      </c>
      <c r="EP19" s="28">
        <f t="shared" si="0"/>
        <v>1672.22</v>
      </c>
      <c r="EQ19" s="28">
        <f t="shared" si="0"/>
        <v>0</v>
      </c>
      <c r="ER19" s="28">
        <f t="shared" si="0"/>
        <v>2508.33</v>
      </c>
      <c r="ES19" s="28">
        <f t="shared" si="0"/>
        <v>1003.3320000000001</v>
      </c>
      <c r="ET19" s="28">
        <f t="shared" si="0"/>
        <v>0</v>
      </c>
      <c r="EU19" s="28">
        <f t="shared" si="0"/>
        <v>836.11</v>
      </c>
      <c r="EV19" s="28">
        <f t="shared" si="0"/>
        <v>0</v>
      </c>
      <c r="EW19" s="28">
        <f t="shared" si="0"/>
        <v>1672.22</v>
      </c>
      <c r="EX19" s="28">
        <f t="shared" si="0"/>
        <v>3344.44</v>
      </c>
      <c r="EY19" s="28">
        <f t="shared" si="0"/>
        <v>0</v>
      </c>
      <c r="EZ19" s="28">
        <f t="shared" si="0"/>
        <v>0</v>
      </c>
      <c r="FA19" s="28">
        <f t="shared" si="0"/>
        <v>334.44400000000002</v>
      </c>
      <c r="FB19" s="28">
        <f t="shared" si="0"/>
        <v>0</v>
      </c>
      <c r="FC19" s="28">
        <f t="shared" si="0"/>
        <v>836.11</v>
      </c>
      <c r="FD19" s="28">
        <f t="shared" si="0"/>
        <v>0</v>
      </c>
      <c r="FE19" s="28">
        <f t="shared" ref="FE19:FT32" si="14">+Z19*$I19</f>
        <v>0</v>
      </c>
      <c r="FF19" s="28">
        <f t="shared" si="1"/>
        <v>334.44400000000002</v>
      </c>
      <c r="FG19" s="28">
        <f t="shared" si="1"/>
        <v>836.11</v>
      </c>
      <c r="FH19" s="28">
        <f t="shared" si="1"/>
        <v>0</v>
      </c>
      <c r="FI19" s="28">
        <f t="shared" si="1"/>
        <v>0</v>
      </c>
      <c r="FJ19" s="28">
        <f t="shared" si="1"/>
        <v>0</v>
      </c>
      <c r="FK19" s="28">
        <f t="shared" si="1"/>
        <v>0</v>
      </c>
      <c r="FL19" s="28">
        <f t="shared" si="1"/>
        <v>501.66600000000005</v>
      </c>
      <c r="FM19" s="28">
        <f t="shared" si="1"/>
        <v>1672.22</v>
      </c>
      <c r="FN19" s="28">
        <f t="shared" si="1"/>
        <v>0</v>
      </c>
      <c r="FO19" s="28">
        <f t="shared" si="1"/>
        <v>0</v>
      </c>
      <c r="FP19" s="28">
        <f t="shared" si="1"/>
        <v>0</v>
      </c>
      <c r="FQ19" s="28">
        <f t="shared" si="1"/>
        <v>1672.22</v>
      </c>
      <c r="FR19" s="28">
        <f t="shared" si="1"/>
        <v>0</v>
      </c>
      <c r="FS19" s="28">
        <f t="shared" si="1"/>
        <v>0</v>
      </c>
      <c r="FT19" s="28">
        <f t="shared" si="1"/>
        <v>1672.22</v>
      </c>
      <c r="FU19" s="28">
        <f t="shared" ref="FU19:GJ32" si="15">+AP19*$I19</f>
        <v>836.11</v>
      </c>
      <c r="FV19" s="28">
        <f t="shared" si="2"/>
        <v>1170.5540000000001</v>
      </c>
      <c r="FW19" s="28">
        <f t="shared" si="2"/>
        <v>0</v>
      </c>
      <c r="FX19" s="28">
        <f t="shared" si="2"/>
        <v>0</v>
      </c>
      <c r="FY19" s="28">
        <f t="shared" si="2"/>
        <v>0</v>
      </c>
      <c r="FZ19" s="28">
        <f t="shared" si="2"/>
        <v>2006.6640000000002</v>
      </c>
      <c r="GA19" s="28">
        <f t="shared" si="2"/>
        <v>836.11</v>
      </c>
      <c r="GB19" s="28">
        <f t="shared" si="2"/>
        <v>836.11</v>
      </c>
      <c r="GC19" s="28">
        <f t="shared" si="2"/>
        <v>0</v>
      </c>
      <c r="GD19" s="28">
        <f t="shared" si="2"/>
        <v>334.44400000000002</v>
      </c>
      <c r="GE19" s="28">
        <f t="shared" si="2"/>
        <v>668.88800000000003</v>
      </c>
      <c r="GF19" s="28">
        <f t="shared" si="2"/>
        <v>0</v>
      </c>
      <c r="GG19" s="28">
        <f t="shared" si="2"/>
        <v>0</v>
      </c>
      <c r="GH19" s="28">
        <f t="shared" si="2"/>
        <v>1337.7760000000001</v>
      </c>
      <c r="GI19" s="28">
        <f t="shared" si="2"/>
        <v>1337.7760000000001</v>
      </c>
      <c r="GJ19" s="28">
        <f t="shared" si="2"/>
        <v>0</v>
      </c>
      <c r="GK19" s="28">
        <f t="shared" ref="GK19:GZ32" si="16">+BF19*$I19</f>
        <v>334.44400000000002</v>
      </c>
      <c r="GL19" s="28">
        <f t="shared" si="3"/>
        <v>0</v>
      </c>
      <c r="GM19" s="28">
        <f t="shared" si="3"/>
        <v>0</v>
      </c>
      <c r="GN19" s="28">
        <f t="shared" si="3"/>
        <v>836.11</v>
      </c>
      <c r="GO19" s="28">
        <f t="shared" si="3"/>
        <v>0</v>
      </c>
      <c r="GP19" s="28">
        <f t="shared" si="3"/>
        <v>0</v>
      </c>
      <c r="GQ19" s="28">
        <f t="shared" si="3"/>
        <v>1839.442</v>
      </c>
      <c r="GR19" s="28">
        <f t="shared" si="3"/>
        <v>1003.3320000000001</v>
      </c>
      <c r="GS19" s="28">
        <f t="shared" si="3"/>
        <v>334.44400000000002</v>
      </c>
      <c r="GT19" s="28">
        <f t="shared" si="3"/>
        <v>167.22200000000001</v>
      </c>
      <c r="GU19" s="28">
        <f t="shared" si="3"/>
        <v>1672.22</v>
      </c>
      <c r="GV19" s="28">
        <f t="shared" si="3"/>
        <v>0</v>
      </c>
      <c r="GW19" s="28">
        <f t="shared" si="3"/>
        <v>0</v>
      </c>
      <c r="GX19" s="28">
        <f t="shared" si="3"/>
        <v>0</v>
      </c>
      <c r="GY19" s="28">
        <f t="shared" si="3"/>
        <v>1337.7760000000001</v>
      </c>
      <c r="GZ19" s="28">
        <f t="shared" si="3"/>
        <v>2508.33</v>
      </c>
      <c r="HA19" s="28">
        <f t="shared" ref="HA19:HP32" si="17">+BV19*$I19</f>
        <v>836.11</v>
      </c>
      <c r="HB19" s="28">
        <f t="shared" si="4"/>
        <v>0</v>
      </c>
      <c r="HC19" s="28">
        <f t="shared" si="4"/>
        <v>0</v>
      </c>
      <c r="HD19" s="28">
        <f t="shared" si="4"/>
        <v>668.88800000000003</v>
      </c>
      <c r="HE19" s="28">
        <f t="shared" si="4"/>
        <v>668.88800000000003</v>
      </c>
      <c r="HF19" s="28">
        <f t="shared" si="4"/>
        <v>0</v>
      </c>
      <c r="HG19" s="28">
        <f t="shared" si="4"/>
        <v>836.11</v>
      </c>
      <c r="HH19" s="28">
        <f t="shared" si="4"/>
        <v>1672.22</v>
      </c>
      <c r="HI19" s="28">
        <f t="shared" si="4"/>
        <v>0</v>
      </c>
      <c r="HJ19" s="28">
        <f t="shared" si="4"/>
        <v>0</v>
      </c>
      <c r="HK19" s="28">
        <f t="shared" si="4"/>
        <v>0</v>
      </c>
      <c r="HL19" s="28">
        <f t="shared" si="4"/>
        <v>0</v>
      </c>
      <c r="HM19" s="28">
        <f t="shared" si="4"/>
        <v>836.11</v>
      </c>
      <c r="HN19" s="28">
        <f t="shared" si="4"/>
        <v>0</v>
      </c>
      <c r="HO19" s="28">
        <f t="shared" si="4"/>
        <v>836.11</v>
      </c>
      <c r="HP19" s="28">
        <f t="shared" si="4"/>
        <v>334.44400000000002</v>
      </c>
      <c r="HQ19" s="28">
        <f t="shared" ref="HQ19:IF32" si="18">+CL19*$I19</f>
        <v>836.11</v>
      </c>
      <c r="HR19" s="28">
        <f t="shared" si="5"/>
        <v>334.44400000000002</v>
      </c>
      <c r="HS19" s="28">
        <f t="shared" si="5"/>
        <v>334.44400000000002</v>
      </c>
      <c r="HT19" s="28">
        <f t="shared" si="5"/>
        <v>334.44400000000002</v>
      </c>
      <c r="HU19" s="28">
        <f t="shared" si="5"/>
        <v>1672.22</v>
      </c>
      <c r="HV19" s="28">
        <f t="shared" si="5"/>
        <v>668.88800000000003</v>
      </c>
      <c r="HW19" s="28">
        <f t="shared" si="5"/>
        <v>0</v>
      </c>
      <c r="HX19" s="28">
        <f t="shared" si="5"/>
        <v>0</v>
      </c>
      <c r="HY19" s="28">
        <f t="shared" si="5"/>
        <v>0</v>
      </c>
      <c r="HZ19" s="28">
        <f t="shared" si="5"/>
        <v>0</v>
      </c>
      <c r="IA19" s="28">
        <f t="shared" si="5"/>
        <v>0</v>
      </c>
      <c r="IB19" s="28">
        <f t="shared" si="5"/>
        <v>0</v>
      </c>
      <c r="IC19" s="28">
        <f t="shared" si="5"/>
        <v>334.44400000000002</v>
      </c>
      <c r="ID19" s="28">
        <f t="shared" si="5"/>
        <v>1672.22</v>
      </c>
      <c r="IE19" s="28">
        <f t="shared" si="5"/>
        <v>0</v>
      </c>
      <c r="IF19" s="28">
        <f t="shared" si="5"/>
        <v>0</v>
      </c>
      <c r="IG19" s="28">
        <f t="shared" ref="IG19:IV32" si="19">+DB19*$I19</f>
        <v>836.11</v>
      </c>
      <c r="IH19" s="28">
        <f t="shared" si="6"/>
        <v>0</v>
      </c>
      <c r="II19" s="28">
        <f t="shared" si="6"/>
        <v>334.44400000000002</v>
      </c>
      <c r="IJ19" s="28">
        <f t="shared" si="6"/>
        <v>668.88800000000003</v>
      </c>
      <c r="IK19" s="28">
        <f t="shared" si="6"/>
        <v>0</v>
      </c>
      <c r="IL19" s="28">
        <f t="shared" si="6"/>
        <v>0</v>
      </c>
      <c r="IM19" s="28">
        <f t="shared" si="6"/>
        <v>0</v>
      </c>
      <c r="IN19" s="28">
        <f t="shared" si="6"/>
        <v>836.11</v>
      </c>
      <c r="IO19" s="28">
        <f t="shared" si="6"/>
        <v>334.44400000000002</v>
      </c>
      <c r="IP19" s="28">
        <f t="shared" si="6"/>
        <v>0</v>
      </c>
      <c r="IQ19" s="28">
        <f t="shared" si="6"/>
        <v>0</v>
      </c>
      <c r="IR19" s="28">
        <f t="shared" si="6"/>
        <v>0</v>
      </c>
      <c r="IS19" s="28">
        <f t="shared" si="6"/>
        <v>0</v>
      </c>
      <c r="IT19" s="28">
        <f t="shared" si="6"/>
        <v>836.11</v>
      </c>
      <c r="IU19" s="28">
        <f t="shared" si="6"/>
        <v>0</v>
      </c>
      <c r="IV19" s="28">
        <f t="shared" si="6"/>
        <v>0</v>
      </c>
      <c r="IW19" s="28">
        <f t="shared" ref="IW19:JL32" si="20">+DR19*$I19</f>
        <v>0</v>
      </c>
      <c r="IX19" s="28">
        <f t="shared" si="7"/>
        <v>0</v>
      </c>
      <c r="IY19" s="28">
        <f t="shared" si="7"/>
        <v>501.66600000000005</v>
      </c>
      <c r="IZ19" s="28">
        <f t="shared" si="7"/>
        <v>0</v>
      </c>
      <c r="JA19" s="28">
        <f t="shared" si="7"/>
        <v>0</v>
      </c>
      <c r="JB19" s="28">
        <f t="shared" si="7"/>
        <v>0</v>
      </c>
      <c r="JC19" s="28">
        <f t="shared" si="7"/>
        <v>0</v>
      </c>
      <c r="JD19" s="28">
        <f t="shared" si="7"/>
        <v>0</v>
      </c>
      <c r="JE19" s="28">
        <f t="shared" si="7"/>
        <v>501.66600000000005</v>
      </c>
      <c r="JF19" s="28">
        <f t="shared" si="7"/>
        <v>0</v>
      </c>
      <c r="JG19" s="28">
        <f t="shared" si="7"/>
        <v>334.44400000000002</v>
      </c>
      <c r="JH19" s="28">
        <f t="shared" si="7"/>
        <v>0</v>
      </c>
      <c r="JI19" s="28">
        <f t="shared" si="7"/>
        <v>0</v>
      </c>
      <c r="JJ19" s="28">
        <f t="shared" si="7"/>
        <v>0</v>
      </c>
      <c r="JK19" s="28">
        <f t="shared" si="7"/>
        <v>0</v>
      </c>
      <c r="JL19" s="28">
        <f t="shared" si="7"/>
        <v>0</v>
      </c>
      <c r="JM19" s="28">
        <f t="shared" ref="JM19:JM32" si="21">+EH19*$I19</f>
        <v>0</v>
      </c>
      <c r="JN19" s="28">
        <f t="shared" si="8"/>
        <v>0</v>
      </c>
      <c r="JO19" s="28">
        <f t="shared" si="8"/>
        <v>668.88800000000003</v>
      </c>
      <c r="JP19" s="28">
        <f t="shared" si="8"/>
        <v>0</v>
      </c>
      <c r="JQ19" s="28">
        <f t="shared" si="8"/>
        <v>0</v>
      </c>
      <c r="JR19" s="28">
        <f t="shared" si="8"/>
        <v>0</v>
      </c>
      <c r="JS19" s="29">
        <f t="shared" si="12"/>
        <v>57858.812000000034</v>
      </c>
      <c r="JU19" s="19" t="s">
        <v>2</v>
      </c>
    </row>
    <row r="20" spans="1:281" x14ac:dyDescent="0.25">
      <c r="A20" s="20">
        <f t="shared" si="13"/>
        <v>17</v>
      </c>
      <c r="B20" s="21" t="s">
        <v>281</v>
      </c>
      <c r="C20" s="21">
        <v>2023</v>
      </c>
      <c r="D20" s="21">
        <v>12</v>
      </c>
      <c r="E20" s="22">
        <v>3573960</v>
      </c>
      <c r="F20" s="21" t="s">
        <v>298</v>
      </c>
      <c r="G20" s="23">
        <v>30</v>
      </c>
      <c r="H20" s="24">
        <v>188.18199999999999</v>
      </c>
      <c r="I20" s="25">
        <f t="shared" si="9"/>
        <v>6.2727333333333331</v>
      </c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>
        <v>300</v>
      </c>
      <c r="AM20" s="26"/>
      <c r="AN20" s="26"/>
      <c r="AO20" s="26"/>
      <c r="AP20" s="26"/>
      <c r="AQ20" s="26">
        <v>120</v>
      </c>
      <c r="AR20" s="26"/>
      <c r="AS20" s="26"/>
      <c r="AT20" s="26"/>
      <c r="AU20" s="26"/>
      <c r="AV20" s="26"/>
      <c r="AW20" s="26">
        <v>450</v>
      </c>
      <c r="AX20" s="26"/>
      <c r="AY20" s="26"/>
      <c r="AZ20" s="26"/>
      <c r="BA20" s="26"/>
      <c r="BB20" s="26"/>
      <c r="BC20" s="26"/>
      <c r="BD20" s="26"/>
      <c r="BE20" s="26"/>
      <c r="BF20" s="26"/>
      <c r="BG20" s="26"/>
      <c r="BH20" s="26"/>
      <c r="BI20" s="26"/>
      <c r="BJ20" s="26"/>
      <c r="BK20" s="26"/>
      <c r="BL20" s="26"/>
      <c r="BM20" s="26"/>
      <c r="BN20" s="26"/>
      <c r="BO20" s="26"/>
      <c r="BP20" s="26"/>
      <c r="BQ20" s="26"/>
      <c r="BR20" s="26">
        <v>1350</v>
      </c>
      <c r="BS20" s="26"/>
      <c r="BT20" s="26">
        <v>90</v>
      </c>
      <c r="BU20" s="26">
        <v>2250</v>
      </c>
      <c r="BV20" s="26">
        <v>1230</v>
      </c>
      <c r="BW20" s="26"/>
      <c r="BX20" s="26"/>
      <c r="BY20" s="26"/>
      <c r="BZ20" s="26"/>
      <c r="CA20" s="26">
        <v>450</v>
      </c>
      <c r="CB20" s="26"/>
      <c r="CC20" s="26"/>
      <c r="CD20" s="26"/>
      <c r="CE20" s="26"/>
      <c r="CF20" s="26"/>
      <c r="CG20" s="26"/>
      <c r="CH20" s="26"/>
      <c r="CI20" s="26"/>
      <c r="CJ20" s="26"/>
      <c r="CK20" s="26"/>
      <c r="CL20" s="26"/>
      <c r="CM20" s="26"/>
      <c r="CN20" s="26"/>
      <c r="CO20" s="26"/>
      <c r="CP20" s="26"/>
      <c r="CQ20" s="26"/>
      <c r="CR20" s="26"/>
      <c r="CS20" s="26"/>
      <c r="CT20" s="26"/>
      <c r="CU20" s="26"/>
      <c r="CV20" s="26"/>
      <c r="CW20" s="26"/>
      <c r="CX20" s="26"/>
      <c r="CY20" s="26"/>
      <c r="CZ20" s="26"/>
      <c r="DA20" s="26"/>
      <c r="DB20" s="26"/>
      <c r="DC20" s="26"/>
      <c r="DD20" s="26"/>
      <c r="DE20" s="26"/>
      <c r="DF20" s="26"/>
      <c r="DG20" s="26"/>
      <c r="DH20" s="26">
        <v>30</v>
      </c>
      <c r="DI20" s="26"/>
      <c r="DJ20" s="26"/>
      <c r="DK20" s="26"/>
      <c r="DL20" s="26"/>
      <c r="DM20" s="26"/>
      <c r="DN20" s="26"/>
      <c r="DO20" s="26"/>
      <c r="DP20" s="26"/>
      <c r="DQ20" s="26"/>
      <c r="DR20" s="26"/>
      <c r="DS20" s="26"/>
      <c r="DT20" s="26"/>
      <c r="DU20" s="26"/>
      <c r="DV20" s="26"/>
      <c r="DW20" s="26"/>
      <c r="DX20" s="26"/>
      <c r="DY20" s="26"/>
      <c r="DZ20" s="26"/>
      <c r="EA20" s="26"/>
      <c r="EB20" s="26"/>
      <c r="EC20" s="26"/>
      <c r="ED20" s="26"/>
      <c r="EE20" s="26">
        <v>150</v>
      </c>
      <c r="EF20" s="26"/>
      <c r="EG20" s="26"/>
      <c r="EH20" s="26"/>
      <c r="EI20" s="26"/>
      <c r="EJ20" s="26"/>
      <c r="EK20" s="26"/>
      <c r="EL20" s="26">
        <v>150</v>
      </c>
      <c r="EM20" s="26"/>
      <c r="EN20" s="27">
        <f t="shared" si="10"/>
        <v>6570</v>
      </c>
      <c r="EO20" s="28">
        <f t="shared" si="11"/>
        <v>0</v>
      </c>
      <c r="EP20" s="28">
        <f t="shared" si="11"/>
        <v>0</v>
      </c>
      <c r="EQ20" s="28">
        <f t="shared" si="11"/>
        <v>0</v>
      </c>
      <c r="ER20" s="28">
        <f t="shared" si="11"/>
        <v>0</v>
      </c>
      <c r="ES20" s="28">
        <f t="shared" si="11"/>
        <v>0</v>
      </c>
      <c r="ET20" s="28">
        <f t="shared" si="11"/>
        <v>0</v>
      </c>
      <c r="EU20" s="28">
        <f t="shared" si="11"/>
        <v>0</v>
      </c>
      <c r="EV20" s="28">
        <f t="shared" si="11"/>
        <v>0</v>
      </c>
      <c r="EW20" s="28">
        <f t="shared" si="11"/>
        <v>0</v>
      </c>
      <c r="EX20" s="28">
        <f t="shared" si="11"/>
        <v>0</v>
      </c>
      <c r="EY20" s="28">
        <f t="shared" si="11"/>
        <v>0</v>
      </c>
      <c r="EZ20" s="28">
        <f t="shared" si="11"/>
        <v>0</v>
      </c>
      <c r="FA20" s="28">
        <f t="shared" si="11"/>
        <v>0</v>
      </c>
      <c r="FB20" s="28">
        <f t="shared" si="11"/>
        <v>0</v>
      </c>
      <c r="FC20" s="28">
        <f t="shared" si="11"/>
        <v>0</v>
      </c>
      <c r="FD20" s="28">
        <f t="shared" si="11"/>
        <v>0</v>
      </c>
      <c r="FE20" s="28">
        <f t="shared" si="14"/>
        <v>0</v>
      </c>
      <c r="FF20" s="28">
        <f t="shared" si="14"/>
        <v>0</v>
      </c>
      <c r="FG20" s="28">
        <f t="shared" si="14"/>
        <v>0</v>
      </c>
      <c r="FH20" s="28">
        <f t="shared" si="14"/>
        <v>0</v>
      </c>
      <c r="FI20" s="28">
        <f t="shared" si="14"/>
        <v>0</v>
      </c>
      <c r="FJ20" s="28">
        <f t="shared" si="14"/>
        <v>0</v>
      </c>
      <c r="FK20" s="28">
        <f t="shared" si="14"/>
        <v>0</v>
      </c>
      <c r="FL20" s="28">
        <f t="shared" si="14"/>
        <v>0</v>
      </c>
      <c r="FM20" s="28">
        <f t="shared" si="14"/>
        <v>0</v>
      </c>
      <c r="FN20" s="28">
        <f t="shared" si="14"/>
        <v>0</v>
      </c>
      <c r="FO20" s="28">
        <f t="shared" si="14"/>
        <v>0</v>
      </c>
      <c r="FP20" s="28">
        <f t="shared" si="14"/>
        <v>0</v>
      </c>
      <c r="FQ20" s="28">
        <f t="shared" si="14"/>
        <v>1881.82</v>
      </c>
      <c r="FR20" s="28">
        <f t="shared" si="14"/>
        <v>0</v>
      </c>
      <c r="FS20" s="28">
        <f t="shared" si="14"/>
        <v>0</v>
      </c>
      <c r="FT20" s="28">
        <f t="shared" si="14"/>
        <v>0</v>
      </c>
      <c r="FU20" s="28">
        <f t="shared" si="15"/>
        <v>0</v>
      </c>
      <c r="FV20" s="28">
        <f t="shared" si="15"/>
        <v>752.72799999999995</v>
      </c>
      <c r="FW20" s="28">
        <f t="shared" si="15"/>
        <v>0</v>
      </c>
      <c r="FX20" s="28">
        <f t="shared" si="15"/>
        <v>0</v>
      </c>
      <c r="FY20" s="28">
        <f t="shared" si="15"/>
        <v>0</v>
      </c>
      <c r="FZ20" s="28">
        <f t="shared" si="15"/>
        <v>0</v>
      </c>
      <c r="GA20" s="28">
        <f t="shared" si="15"/>
        <v>0</v>
      </c>
      <c r="GB20" s="28">
        <f t="shared" si="15"/>
        <v>2822.73</v>
      </c>
      <c r="GC20" s="28">
        <f t="shared" si="15"/>
        <v>0</v>
      </c>
      <c r="GD20" s="28">
        <f t="shared" si="15"/>
        <v>0</v>
      </c>
      <c r="GE20" s="28">
        <f t="shared" si="15"/>
        <v>0</v>
      </c>
      <c r="GF20" s="28">
        <f t="shared" si="15"/>
        <v>0</v>
      </c>
      <c r="GG20" s="28">
        <f t="shared" si="15"/>
        <v>0</v>
      </c>
      <c r="GH20" s="28">
        <f t="shared" si="15"/>
        <v>0</v>
      </c>
      <c r="GI20" s="28">
        <f t="shared" si="15"/>
        <v>0</v>
      </c>
      <c r="GJ20" s="28">
        <f t="shared" si="15"/>
        <v>0</v>
      </c>
      <c r="GK20" s="28">
        <f t="shared" si="16"/>
        <v>0</v>
      </c>
      <c r="GL20" s="28">
        <f t="shared" si="16"/>
        <v>0</v>
      </c>
      <c r="GM20" s="28">
        <f t="shared" si="16"/>
        <v>0</v>
      </c>
      <c r="GN20" s="28">
        <f t="shared" si="16"/>
        <v>0</v>
      </c>
      <c r="GO20" s="28">
        <f t="shared" si="16"/>
        <v>0</v>
      </c>
      <c r="GP20" s="28">
        <f t="shared" si="16"/>
        <v>0</v>
      </c>
      <c r="GQ20" s="28">
        <f t="shared" si="16"/>
        <v>0</v>
      </c>
      <c r="GR20" s="28">
        <f t="shared" si="16"/>
        <v>0</v>
      </c>
      <c r="GS20" s="28">
        <f t="shared" si="16"/>
        <v>0</v>
      </c>
      <c r="GT20" s="28">
        <f t="shared" si="16"/>
        <v>0</v>
      </c>
      <c r="GU20" s="28">
        <f t="shared" si="16"/>
        <v>0</v>
      </c>
      <c r="GV20" s="28">
        <f t="shared" si="16"/>
        <v>0</v>
      </c>
      <c r="GW20" s="28">
        <f t="shared" si="16"/>
        <v>8468.19</v>
      </c>
      <c r="GX20" s="28">
        <f t="shared" si="16"/>
        <v>0</v>
      </c>
      <c r="GY20" s="28">
        <f t="shared" si="16"/>
        <v>564.54599999999994</v>
      </c>
      <c r="GZ20" s="28">
        <f t="shared" si="16"/>
        <v>14113.65</v>
      </c>
      <c r="HA20" s="28">
        <f t="shared" si="17"/>
        <v>7715.4619999999995</v>
      </c>
      <c r="HB20" s="28">
        <f t="shared" si="17"/>
        <v>0</v>
      </c>
      <c r="HC20" s="28">
        <f t="shared" si="17"/>
        <v>0</v>
      </c>
      <c r="HD20" s="28">
        <f t="shared" si="17"/>
        <v>0</v>
      </c>
      <c r="HE20" s="28">
        <f t="shared" si="17"/>
        <v>0</v>
      </c>
      <c r="HF20" s="28">
        <f t="shared" si="17"/>
        <v>2822.73</v>
      </c>
      <c r="HG20" s="28">
        <f t="shared" si="17"/>
        <v>0</v>
      </c>
      <c r="HH20" s="28">
        <f t="shared" si="17"/>
        <v>0</v>
      </c>
      <c r="HI20" s="28">
        <f t="shared" si="17"/>
        <v>0</v>
      </c>
      <c r="HJ20" s="28">
        <f t="shared" si="17"/>
        <v>0</v>
      </c>
      <c r="HK20" s="28">
        <f t="shared" si="17"/>
        <v>0</v>
      </c>
      <c r="HL20" s="28">
        <f t="shared" si="17"/>
        <v>0</v>
      </c>
      <c r="HM20" s="28">
        <f t="shared" si="17"/>
        <v>0</v>
      </c>
      <c r="HN20" s="28">
        <f t="shared" si="17"/>
        <v>0</v>
      </c>
      <c r="HO20" s="28">
        <f t="shared" si="17"/>
        <v>0</v>
      </c>
      <c r="HP20" s="28">
        <f t="shared" si="17"/>
        <v>0</v>
      </c>
      <c r="HQ20" s="28">
        <f t="shared" si="18"/>
        <v>0</v>
      </c>
      <c r="HR20" s="28">
        <f t="shared" si="18"/>
        <v>0</v>
      </c>
      <c r="HS20" s="28">
        <f t="shared" si="18"/>
        <v>0</v>
      </c>
      <c r="HT20" s="28">
        <f t="shared" si="18"/>
        <v>0</v>
      </c>
      <c r="HU20" s="28">
        <f t="shared" si="18"/>
        <v>0</v>
      </c>
      <c r="HV20" s="28">
        <f t="shared" si="18"/>
        <v>0</v>
      </c>
      <c r="HW20" s="28">
        <f t="shared" si="18"/>
        <v>0</v>
      </c>
      <c r="HX20" s="28">
        <f t="shared" si="18"/>
        <v>0</v>
      </c>
      <c r="HY20" s="28">
        <f t="shared" si="18"/>
        <v>0</v>
      </c>
      <c r="HZ20" s="28">
        <f t="shared" si="18"/>
        <v>0</v>
      </c>
      <c r="IA20" s="28">
        <f t="shared" si="18"/>
        <v>0</v>
      </c>
      <c r="IB20" s="28">
        <f t="shared" si="18"/>
        <v>0</v>
      </c>
      <c r="IC20" s="28">
        <f t="shared" si="18"/>
        <v>0</v>
      </c>
      <c r="ID20" s="28">
        <f t="shared" si="18"/>
        <v>0</v>
      </c>
      <c r="IE20" s="28">
        <f t="shared" si="18"/>
        <v>0</v>
      </c>
      <c r="IF20" s="28">
        <f t="shared" si="18"/>
        <v>0</v>
      </c>
      <c r="IG20" s="28">
        <f t="shared" si="19"/>
        <v>0</v>
      </c>
      <c r="IH20" s="28">
        <f t="shared" si="19"/>
        <v>0</v>
      </c>
      <c r="II20" s="28">
        <f t="shared" si="19"/>
        <v>0</v>
      </c>
      <c r="IJ20" s="28">
        <f t="shared" si="19"/>
        <v>0</v>
      </c>
      <c r="IK20" s="28">
        <f t="shared" si="19"/>
        <v>0</v>
      </c>
      <c r="IL20" s="28">
        <f t="shared" si="19"/>
        <v>0</v>
      </c>
      <c r="IM20" s="28">
        <f t="shared" si="19"/>
        <v>188.18199999999999</v>
      </c>
      <c r="IN20" s="28">
        <f t="shared" si="19"/>
        <v>0</v>
      </c>
      <c r="IO20" s="28">
        <f t="shared" si="19"/>
        <v>0</v>
      </c>
      <c r="IP20" s="28">
        <f t="shared" si="19"/>
        <v>0</v>
      </c>
      <c r="IQ20" s="28">
        <f t="shared" si="19"/>
        <v>0</v>
      </c>
      <c r="IR20" s="28">
        <f t="shared" si="19"/>
        <v>0</v>
      </c>
      <c r="IS20" s="28">
        <f t="shared" si="19"/>
        <v>0</v>
      </c>
      <c r="IT20" s="28">
        <f t="shared" si="19"/>
        <v>0</v>
      </c>
      <c r="IU20" s="28">
        <f t="shared" si="19"/>
        <v>0</v>
      </c>
      <c r="IV20" s="28">
        <f t="shared" si="19"/>
        <v>0</v>
      </c>
      <c r="IW20" s="28">
        <f t="shared" si="20"/>
        <v>0</v>
      </c>
      <c r="IX20" s="28">
        <f t="shared" si="20"/>
        <v>0</v>
      </c>
      <c r="IY20" s="28">
        <f t="shared" si="20"/>
        <v>0</v>
      </c>
      <c r="IZ20" s="28">
        <f t="shared" si="20"/>
        <v>0</v>
      </c>
      <c r="JA20" s="28">
        <f t="shared" si="20"/>
        <v>0</v>
      </c>
      <c r="JB20" s="28">
        <f t="shared" si="20"/>
        <v>0</v>
      </c>
      <c r="JC20" s="28">
        <f t="shared" si="20"/>
        <v>0</v>
      </c>
      <c r="JD20" s="28">
        <f t="shared" si="20"/>
        <v>0</v>
      </c>
      <c r="JE20" s="28">
        <f t="shared" si="20"/>
        <v>0</v>
      </c>
      <c r="JF20" s="28">
        <f t="shared" si="20"/>
        <v>0</v>
      </c>
      <c r="JG20" s="28">
        <f t="shared" si="20"/>
        <v>0</v>
      </c>
      <c r="JH20" s="28">
        <f t="shared" si="20"/>
        <v>0</v>
      </c>
      <c r="JI20" s="28">
        <f t="shared" si="20"/>
        <v>0</v>
      </c>
      <c r="JJ20" s="28">
        <f t="shared" si="20"/>
        <v>940.91</v>
      </c>
      <c r="JK20" s="28">
        <f t="shared" si="20"/>
        <v>0</v>
      </c>
      <c r="JL20" s="28">
        <f t="shared" si="20"/>
        <v>0</v>
      </c>
      <c r="JM20" s="28">
        <f t="shared" si="21"/>
        <v>0</v>
      </c>
      <c r="JN20" s="28">
        <f t="shared" si="8"/>
        <v>0</v>
      </c>
      <c r="JO20" s="28">
        <f t="shared" si="8"/>
        <v>0</v>
      </c>
      <c r="JP20" s="28">
        <f t="shared" si="8"/>
        <v>0</v>
      </c>
      <c r="JQ20" s="28">
        <f t="shared" si="8"/>
        <v>940.91</v>
      </c>
      <c r="JR20" s="28">
        <f t="shared" si="8"/>
        <v>0</v>
      </c>
      <c r="JS20" s="29">
        <f t="shared" si="12"/>
        <v>41211.858000000015</v>
      </c>
      <c r="JU20" s="19" t="s">
        <v>2</v>
      </c>
    </row>
    <row r="21" spans="1:281" x14ac:dyDescent="0.25">
      <c r="A21" s="20">
        <f t="shared" si="13"/>
        <v>18</v>
      </c>
      <c r="B21" s="21" t="s">
        <v>281</v>
      </c>
      <c r="C21" s="21">
        <v>2023</v>
      </c>
      <c r="D21" s="21">
        <v>12</v>
      </c>
      <c r="E21" s="22">
        <v>3573961</v>
      </c>
      <c r="F21" s="21" t="s">
        <v>299</v>
      </c>
      <c r="G21" s="23">
        <v>30</v>
      </c>
      <c r="H21" s="24">
        <v>188.18199999999999</v>
      </c>
      <c r="I21" s="25">
        <f t="shared" si="9"/>
        <v>6.2727333333333331</v>
      </c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>
        <v>150</v>
      </c>
      <c r="AM21" s="26"/>
      <c r="AN21" s="26"/>
      <c r="AO21" s="26"/>
      <c r="AP21" s="26"/>
      <c r="AQ21" s="26">
        <v>240</v>
      </c>
      <c r="AR21" s="26"/>
      <c r="AS21" s="26"/>
      <c r="AT21" s="26"/>
      <c r="AU21" s="26"/>
      <c r="AV21" s="26"/>
      <c r="AW21" s="26">
        <v>390</v>
      </c>
      <c r="AX21" s="26"/>
      <c r="AY21" s="26"/>
      <c r="AZ21" s="26"/>
      <c r="BA21" s="26"/>
      <c r="BB21" s="26"/>
      <c r="BC21" s="26"/>
      <c r="BD21" s="26"/>
      <c r="BE21" s="26"/>
      <c r="BF21" s="26"/>
      <c r="BG21" s="26"/>
      <c r="BH21" s="26"/>
      <c r="BI21" s="26"/>
      <c r="BJ21" s="26"/>
      <c r="BK21" s="26"/>
      <c r="BL21" s="26">
        <v>30</v>
      </c>
      <c r="BM21" s="26"/>
      <c r="BN21" s="26"/>
      <c r="BO21" s="26"/>
      <c r="BP21" s="26"/>
      <c r="BQ21" s="26"/>
      <c r="BR21" s="26">
        <v>840</v>
      </c>
      <c r="BS21" s="26"/>
      <c r="BT21" s="26">
        <v>90</v>
      </c>
      <c r="BU21" s="26">
        <v>1800</v>
      </c>
      <c r="BV21" s="26">
        <v>1050</v>
      </c>
      <c r="BW21" s="26"/>
      <c r="BX21" s="26"/>
      <c r="BY21" s="26"/>
      <c r="BZ21" s="26"/>
      <c r="CA21" s="26">
        <v>240</v>
      </c>
      <c r="CB21" s="26"/>
      <c r="CC21" s="26"/>
      <c r="CD21" s="26"/>
      <c r="CE21" s="26"/>
      <c r="CF21" s="26"/>
      <c r="CG21" s="26"/>
      <c r="CH21" s="26">
        <v>90</v>
      </c>
      <c r="CI21" s="26"/>
      <c r="CJ21" s="26"/>
      <c r="CK21" s="26"/>
      <c r="CL21" s="26"/>
      <c r="CM21" s="26"/>
      <c r="CN21" s="26"/>
      <c r="CO21" s="26"/>
      <c r="CP21" s="26"/>
      <c r="CQ21" s="26"/>
      <c r="CR21" s="26"/>
      <c r="CS21" s="26"/>
      <c r="CT21" s="26"/>
      <c r="CU21" s="26"/>
      <c r="CV21" s="26"/>
      <c r="CW21" s="26"/>
      <c r="CX21" s="26"/>
      <c r="CY21" s="26"/>
      <c r="CZ21" s="26"/>
      <c r="DA21" s="26"/>
      <c r="DB21" s="26"/>
      <c r="DC21" s="26"/>
      <c r="DD21" s="26"/>
      <c r="DE21" s="26"/>
      <c r="DF21" s="26"/>
      <c r="DG21" s="26"/>
      <c r="DH21" s="26"/>
      <c r="DI21" s="26"/>
      <c r="DJ21" s="26"/>
      <c r="DK21" s="26"/>
      <c r="DL21" s="26"/>
      <c r="DM21" s="26"/>
      <c r="DN21" s="26"/>
      <c r="DO21" s="26"/>
      <c r="DP21" s="26"/>
      <c r="DQ21" s="26"/>
      <c r="DR21" s="26"/>
      <c r="DS21" s="26"/>
      <c r="DT21" s="26"/>
      <c r="DU21" s="26"/>
      <c r="DV21" s="26"/>
      <c r="DW21" s="26"/>
      <c r="DX21" s="26"/>
      <c r="DY21" s="26"/>
      <c r="DZ21" s="26"/>
      <c r="EA21" s="26"/>
      <c r="EB21" s="26"/>
      <c r="EC21" s="26"/>
      <c r="ED21" s="26"/>
      <c r="EE21" s="26">
        <v>150</v>
      </c>
      <c r="EF21" s="26"/>
      <c r="EG21" s="26"/>
      <c r="EH21" s="26"/>
      <c r="EI21" s="26"/>
      <c r="EJ21" s="26"/>
      <c r="EK21" s="26"/>
      <c r="EL21" s="26">
        <v>150</v>
      </c>
      <c r="EM21" s="26"/>
      <c r="EN21" s="27">
        <f t="shared" si="10"/>
        <v>5220</v>
      </c>
      <c r="EO21" s="28">
        <f t="shared" si="11"/>
        <v>0</v>
      </c>
      <c r="EP21" s="28">
        <f t="shared" si="11"/>
        <v>0</v>
      </c>
      <c r="EQ21" s="28">
        <f t="shared" si="11"/>
        <v>0</v>
      </c>
      <c r="ER21" s="28">
        <f t="shared" si="11"/>
        <v>0</v>
      </c>
      <c r="ES21" s="28">
        <f t="shared" si="11"/>
        <v>0</v>
      </c>
      <c r="ET21" s="28">
        <f t="shared" si="11"/>
        <v>0</v>
      </c>
      <c r="EU21" s="28">
        <f t="shared" si="11"/>
        <v>0</v>
      </c>
      <c r="EV21" s="28">
        <f t="shared" si="11"/>
        <v>0</v>
      </c>
      <c r="EW21" s="28">
        <f t="shared" si="11"/>
        <v>0</v>
      </c>
      <c r="EX21" s="28">
        <f t="shared" si="11"/>
        <v>0</v>
      </c>
      <c r="EY21" s="28">
        <f t="shared" si="11"/>
        <v>0</v>
      </c>
      <c r="EZ21" s="28">
        <f t="shared" si="11"/>
        <v>0</v>
      </c>
      <c r="FA21" s="28">
        <f t="shared" si="11"/>
        <v>0</v>
      </c>
      <c r="FB21" s="28">
        <f t="shared" si="11"/>
        <v>0</v>
      </c>
      <c r="FC21" s="28">
        <f t="shared" si="11"/>
        <v>0</v>
      </c>
      <c r="FD21" s="28">
        <f t="shared" si="11"/>
        <v>0</v>
      </c>
      <c r="FE21" s="28">
        <f t="shared" si="14"/>
        <v>0</v>
      </c>
      <c r="FF21" s="28">
        <f t="shared" si="14"/>
        <v>0</v>
      </c>
      <c r="FG21" s="28">
        <f t="shared" si="14"/>
        <v>0</v>
      </c>
      <c r="FH21" s="28">
        <f t="shared" si="14"/>
        <v>0</v>
      </c>
      <c r="FI21" s="28">
        <f t="shared" si="14"/>
        <v>0</v>
      </c>
      <c r="FJ21" s="28">
        <f t="shared" si="14"/>
        <v>0</v>
      </c>
      <c r="FK21" s="28">
        <f t="shared" si="14"/>
        <v>0</v>
      </c>
      <c r="FL21" s="28">
        <f t="shared" si="14"/>
        <v>0</v>
      </c>
      <c r="FM21" s="28">
        <f t="shared" si="14"/>
        <v>0</v>
      </c>
      <c r="FN21" s="28">
        <f t="shared" si="14"/>
        <v>0</v>
      </c>
      <c r="FO21" s="28">
        <f t="shared" si="14"/>
        <v>0</v>
      </c>
      <c r="FP21" s="28">
        <f t="shared" si="14"/>
        <v>0</v>
      </c>
      <c r="FQ21" s="28">
        <f t="shared" si="14"/>
        <v>940.91</v>
      </c>
      <c r="FR21" s="28">
        <f t="shared" si="14"/>
        <v>0</v>
      </c>
      <c r="FS21" s="28">
        <f t="shared" si="14"/>
        <v>0</v>
      </c>
      <c r="FT21" s="28">
        <f t="shared" si="14"/>
        <v>0</v>
      </c>
      <c r="FU21" s="28">
        <f t="shared" si="15"/>
        <v>0</v>
      </c>
      <c r="FV21" s="28">
        <f t="shared" si="15"/>
        <v>1505.4559999999999</v>
      </c>
      <c r="FW21" s="28">
        <f t="shared" si="15"/>
        <v>0</v>
      </c>
      <c r="FX21" s="28">
        <f t="shared" si="15"/>
        <v>0</v>
      </c>
      <c r="FY21" s="28">
        <f t="shared" si="15"/>
        <v>0</v>
      </c>
      <c r="FZ21" s="28">
        <f t="shared" si="15"/>
        <v>0</v>
      </c>
      <c r="GA21" s="28">
        <f t="shared" si="15"/>
        <v>0</v>
      </c>
      <c r="GB21" s="28">
        <f t="shared" si="15"/>
        <v>2446.366</v>
      </c>
      <c r="GC21" s="28">
        <f t="shared" si="15"/>
        <v>0</v>
      </c>
      <c r="GD21" s="28">
        <f t="shared" si="15"/>
        <v>0</v>
      </c>
      <c r="GE21" s="28">
        <f t="shared" si="15"/>
        <v>0</v>
      </c>
      <c r="GF21" s="28">
        <f t="shared" si="15"/>
        <v>0</v>
      </c>
      <c r="GG21" s="28">
        <f t="shared" si="15"/>
        <v>0</v>
      </c>
      <c r="GH21" s="28">
        <f t="shared" si="15"/>
        <v>0</v>
      </c>
      <c r="GI21" s="28">
        <f t="shared" si="15"/>
        <v>0</v>
      </c>
      <c r="GJ21" s="28">
        <f t="shared" si="15"/>
        <v>0</v>
      </c>
      <c r="GK21" s="28">
        <f t="shared" si="16"/>
        <v>0</v>
      </c>
      <c r="GL21" s="28">
        <f t="shared" si="16"/>
        <v>0</v>
      </c>
      <c r="GM21" s="28">
        <f t="shared" si="16"/>
        <v>0</v>
      </c>
      <c r="GN21" s="28">
        <f t="shared" si="16"/>
        <v>0</v>
      </c>
      <c r="GO21" s="28">
        <f t="shared" si="16"/>
        <v>0</v>
      </c>
      <c r="GP21" s="28">
        <f t="shared" si="16"/>
        <v>0</v>
      </c>
      <c r="GQ21" s="28">
        <f t="shared" si="16"/>
        <v>188.18199999999999</v>
      </c>
      <c r="GR21" s="28">
        <f t="shared" si="16"/>
        <v>0</v>
      </c>
      <c r="GS21" s="28">
        <f t="shared" si="16"/>
        <v>0</v>
      </c>
      <c r="GT21" s="28">
        <f t="shared" si="16"/>
        <v>0</v>
      </c>
      <c r="GU21" s="28">
        <f t="shared" si="16"/>
        <v>0</v>
      </c>
      <c r="GV21" s="28">
        <f t="shared" si="16"/>
        <v>0</v>
      </c>
      <c r="GW21" s="28">
        <f t="shared" si="16"/>
        <v>5269.0959999999995</v>
      </c>
      <c r="GX21" s="28">
        <f t="shared" si="16"/>
        <v>0</v>
      </c>
      <c r="GY21" s="28">
        <f t="shared" si="16"/>
        <v>564.54599999999994</v>
      </c>
      <c r="GZ21" s="28">
        <f t="shared" si="16"/>
        <v>11290.92</v>
      </c>
      <c r="HA21" s="28">
        <f t="shared" si="17"/>
        <v>6586.37</v>
      </c>
      <c r="HB21" s="28">
        <f t="shared" si="17"/>
        <v>0</v>
      </c>
      <c r="HC21" s="28">
        <f t="shared" si="17"/>
        <v>0</v>
      </c>
      <c r="HD21" s="28">
        <f t="shared" si="17"/>
        <v>0</v>
      </c>
      <c r="HE21" s="28">
        <f t="shared" si="17"/>
        <v>0</v>
      </c>
      <c r="HF21" s="28">
        <f t="shared" si="17"/>
        <v>1505.4559999999999</v>
      </c>
      <c r="HG21" s="28">
        <f t="shared" si="17"/>
        <v>0</v>
      </c>
      <c r="HH21" s="28">
        <f t="shared" si="17"/>
        <v>0</v>
      </c>
      <c r="HI21" s="28">
        <f t="shared" si="17"/>
        <v>0</v>
      </c>
      <c r="HJ21" s="28">
        <f t="shared" si="17"/>
        <v>0</v>
      </c>
      <c r="HK21" s="28">
        <f t="shared" si="17"/>
        <v>0</v>
      </c>
      <c r="HL21" s="28">
        <f t="shared" si="17"/>
        <v>0</v>
      </c>
      <c r="HM21" s="28">
        <f t="shared" si="17"/>
        <v>564.54599999999994</v>
      </c>
      <c r="HN21" s="28">
        <f t="shared" si="17"/>
        <v>0</v>
      </c>
      <c r="HO21" s="28">
        <f t="shared" si="17"/>
        <v>0</v>
      </c>
      <c r="HP21" s="28">
        <f t="shared" si="17"/>
        <v>0</v>
      </c>
      <c r="HQ21" s="28">
        <f t="shared" si="18"/>
        <v>0</v>
      </c>
      <c r="HR21" s="28">
        <f t="shared" si="18"/>
        <v>0</v>
      </c>
      <c r="HS21" s="28">
        <f t="shared" si="18"/>
        <v>0</v>
      </c>
      <c r="HT21" s="28">
        <f t="shared" si="18"/>
        <v>0</v>
      </c>
      <c r="HU21" s="28">
        <f t="shared" si="18"/>
        <v>0</v>
      </c>
      <c r="HV21" s="28">
        <f t="shared" si="18"/>
        <v>0</v>
      </c>
      <c r="HW21" s="28">
        <f t="shared" si="18"/>
        <v>0</v>
      </c>
      <c r="HX21" s="28">
        <f t="shared" si="18"/>
        <v>0</v>
      </c>
      <c r="HY21" s="28">
        <f t="shared" si="18"/>
        <v>0</v>
      </c>
      <c r="HZ21" s="28">
        <f t="shared" si="18"/>
        <v>0</v>
      </c>
      <c r="IA21" s="28">
        <f t="shared" si="18"/>
        <v>0</v>
      </c>
      <c r="IB21" s="28">
        <f t="shared" si="18"/>
        <v>0</v>
      </c>
      <c r="IC21" s="28">
        <f t="shared" si="18"/>
        <v>0</v>
      </c>
      <c r="ID21" s="28">
        <f t="shared" si="18"/>
        <v>0</v>
      </c>
      <c r="IE21" s="28">
        <f t="shared" si="18"/>
        <v>0</v>
      </c>
      <c r="IF21" s="28">
        <f t="shared" si="18"/>
        <v>0</v>
      </c>
      <c r="IG21" s="28">
        <f t="shared" si="19"/>
        <v>0</v>
      </c>
      <c r="IH21" s="28">
        <f t="shared" si="19"/>
        <v>0</v>
      </c>
      <c r="II21" s="28">
        <f t="shared" si="19"/>
        <v>0</v>
      </c>
      <c r="IJ21" s="28">
        <f t="shared" si="19"/>
        <v>0</v>
      </c>
      <c r="IK21" s="28">
        <f t="shared" si="19"/>
        <v>0</v>
      </c>
      <c r="IL21" s="28">
        <f t="shared" si="19"/>
        <v>0</v>
      </c>
      <c r="IM21" s="28">
        <f t="shared" si="19"/>
        <v>0</v>
      </c>
      <c r="IN21" s="28">
        <f t="shared" si="19"/>
        <v>0</v>
      </c>
      <c r="IO21" s="28">
        <f t="shared" si="19"/>
        <v>0</v>
      </c>
      <c r="IP21" s="28">
        <f t="shared" si="19"/>
        <v>0</v>
      </c>
      <c r="IQ21" s="28">
        <f t="shared" si="19"/>
        <v>0</v>
      </c>
      <c r="IR21" s="28">
        <f t="shared" si="19"/>
        <v>0</v>
      </c>
      <c r="IS21" s="28">
        <f t="shared" si="19"/>
        <v>0</v>
      </c>
      <c r="IT21" s="28">
        <f t="shared" si="19"/>
        <v>0</v>
      </c>
      <c r="IU21" s="28">
        <f t="shared" si="19"/>
        <v>0</v>
      </c>
      <c r="IV21" s="28">
        <f t="shared" si="19"/>
        <v>0</v>
      </c>
      <c r="IW21" s="28">
        <f t="shared" si="20"/>
        <v>0</v>
      </c>
      <c r="IX21" s="28">
        <f t="shared" si="20"/>
        <v>0</v>
      </c>
      <c r="IY21" s="28">
        <f t="shared" si="20"/>
        <v>0</v>
      </c>
      <c r="IZ21" s="28">
        <f t="shared" si="20"/>
        <v>0</v>
      </c>
      <c r="JA21" s="28">
        <f t="shared" si="20"/>
        <v>0</v>
      </c>
      <c r="JB21" s="28">
        <f t="shared" si="20"/>
        <v>0</v>
      </c>
      <c r="JC21" s="28">
        <f t="shared" si="20"/>
        <v>0</v>
      </c>
      <c r="JD21" s="28">
        <f t="shared" si="20"/>
        <v>0</v>
      </c>
      <c r="JE21" s="28">
        <f t="shared" si="20"/>
        <v>0</v>
      </c>
      <c r="JF21" s="28">
        <f t="shared" si="20"/>
        <v>0</v>
      </c>
      <c r="JG21" s="28">
        <f t="shared" si="20"/>
        <v>0</v>
      </c>
      <c r="JH21" s="28">
        <f t="shared" si="20"/>
        <v>0</v>
      </c>
      <c r="JI21" s="28">
        <f t="shared" si="20"/>
        <v>0</v>
      </c>
      <c r="JJ21" s="28">
        <f t="shared" si="20"/>
        <v>940.91</v>
      </c>
      <c r="JK21" s="28">
        <f t="shared" si="20"/>
        <v>0</v>
      </c>
      <c r="JL21" s="28">
        <f t="shared" si="20"/>
        <v>0</v>
      </c>
      <c r="JM21" s="28">
        <f t="shared" si="21"/>
        <v>0</v>
      </c>
      <c r="JN21" s="28">
        <f t="shared" si="8"/>
        <v>0</v>
      </c>
      <c r="JO21" s="28">
        <f t="shared" si="8"/>
        <v>0</v>
      </c>
      <c r="JP21" s="28">
        <f t="shared" si="8"/>
        <v>0</v>
      </c>
      <c r="JQ21" s="28">
        <f t="shared" si="8"/>
        <v>940.91</v>
      </c>
      <c r="JR21" s="28">
        <f t="shared" si="8"/>
        <v>0</v>
      </c>
      <c r="JS21" s="29">
        <f t="shared" si="12"/>
        <v>32743.667999999994</v>
      </c>
      <c r="JU21" s="19" t="s">
        <v>2</v>
      </c>
    </row>
    <row r="22" spans="1:281" x14ac:dyDescent="0.25">
      <c r="A22" s="20">
        <f t="shared" si="13"/>
        <v>19</v>
      </c>
      <c r="B22" s="21" t="s">
        <v>281</v>
      </c>
      <c r="C22" s="21">
        <v>2023</v>
      </c>
      <c r="D22" s="21">
        <v>12</v>
      </c>
      <c r="E22" s="22">
        <v>3573962</v>
      </c>
      <c r="F22" s="21" t="s">
        <v>300</v>
      </c>
      <c r="G22" s="23">
        <v>30</v>
      </c>
      <c r="H22" s="24">
        <v>188.18199999999999</v>
      </c>
      <c r="I22" s="25">
        <f t="shared" si="9"/>
        <v>6.2727333333333331</v>
      </c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>
        <v>150</v>
      </c>
      <c r="AM22" s="26"/>
      <c r="AN22" s="26"/>
      <c r="AO22" s="26"/>
      <c r="AP22" s="26"/>
      <c r="AQ22" s="26">
        <v>210</v>
      </c>
      <c r="AR22" s="26"/>
      <c r="AS22" s="26"/>
      <c r="AT22" s="26"/>
      <c r="AU22" s="26"/>
      <c r="AV22" s="26"/>
      <c r="AW22" s="26">
        <v>450</v>
      </c>
      <c r="AX22" s="26"/>
      <c r="AY22" s="26"/>
      <c r="AZ22" s="26"/>
      <c r="BA22" s="26"/>
      <c r="BB22" s="26"/>
      <c r="BC22" s="26"/>
      <c r="BD22" s="26"/>
      <c r="BE22" s="26"/>
      <c r="BF22" s="26"/>
      <c r="BG22" s="26"/>
      <c r="BH22" s="26"/>
      <c r="BI22" s="26"/>
      <c r="BJ22" s="26"/>
      <c r="BK22" s="26"/>
      <c r="BL22" s="26">
        <v>30</v>
      </c>
      <c r="BM22" s="26"/>
      <c r="BN22" s="26"/>
      <c r="BO22" s="26"/>
      <c r="BP22" s="26"/>
      <c r="BQ22" s="26"/>
      <c r="BR22" s="26">
        <v>840</v>
      </c>
      <c r="BS22" s="26"/>
      <c r="BT22" s="26">
        <v>90</v>
      </c>
      <c r="BU22" s="26">
        <v>1350</v>
      </c>
      <c r="BV22" s="26">
        <v>600</v>
      </c>
      <c r="BW22" s="26"/>
      <c r="BX22" s="26"/>
      <c r="BY22" s="26"/>
      <c r="BZ22" s="26"/>
      <c r="CA22" s="26">
        <v>360</v>
      </c>
      <c r="CB22" s="26"/>
      <c r="CC22" s="26"/>
      <c r="CD22" s="26"/>
      <c r="CE22" s="26"/>
      <c r="CF22" s="26"/>
      <c r="CG22" s="26"/>
      <c r="CH22" s="26"/>
      <c r="CI22" s="26"/>
      <c r="CJ22" s="26"/>
      <c r="CK22" s="26"/>
      <c r="CL22" s="26"/>
      <c r="CM22" s="26"/>
      <c r="CN22" s="26"/>
      <c r="CO22" s="26"/>
      <c r="CP22" s="26"/>
      <c r="CQ22" s="26"/>
      <c r="CR22" s="26"/>
      <c r="CS22" s="26"/>
      <c r="CT22" s="26"/>
      <c r="CU22" s="26"/>
      <c r="CV22" s="26"/>
      <c r="CW22" s="26"/>
      <c r="CX22" s="26"/>
      <c r="CY22" s="26"/>
      <c r="CZ22" s="26"/>
      <c r="DA22" s="26"/>
      <c r="DB22" s="26"/>
      <c r="DC22" s="26"/>
      <c r="DD22" s="26"/>
      <c r="DE22" s="26"/>
      <c r="DF22" s="26"/>
      <c r="DG22" s="26"/>
      <c r="DH22" s="26"/>
      <c r="DI22" s="26"/>
      <c r="DJ22" s="26"/>
      <c r="DK22" s="26"/>
      <c r="DL22" s="26"/>
      <c r="DM22" s="26"/>
      <c r="DN22" s="26"/>
      <c r="DO22" s="26"/>
      <c r="DP22" s="26"/>
      <c r="DQ22" s="26"/>
      <c r="DR22" s="26"/>
      <c r="DS22" s="26"/>
      <c r="DT22" s="26"/>
      <c r="DU22" s="26"/>
      <c r="DV22" s="26"/>
      <c r="DW22" s="26"/>
      <c r="DX22" s="26"/>
      <c r="DY22" s="26"/>
      <c r="DZ22" s="26"/>
      <c r="EA22" s="26"/>
      <c r="EB22" s="26"/>
      <c r="EC22" s="26"/>
      <c r="ED22" s="26"/>
      <c r="EE22" s="26">
        <v>150</v>
      </c>
      <c r="EF22" s="26"/>
      <c r="EG22" s="26"/>
      <c r="EH22" s="26"/>
      <c r="EI22" s="26"/>
      <c r="EJ22" s="26"/>
      <c r="EK22" s="26"/>
      <c r="EL22" s="26">
        <v>150</v>
      </c>
      <c r="EM22" s="26"/>
      <c r="EN22" s="27">
        <f t="shared" si="10"/>
        <v>4380</v>
      </c>
      <c r="EO22" s="28">
        <f t="shared" si="11"/>
        <v>0</v>
      </c>
      <c r="EP22" s="28">
        <f t="shared" si="11"/>
        <v>0</v>
      </c>
      <c r="EQ22" s="28">
        <f t="shared" si="11"/>
        <v>0</v>
      </c>
      <c r="ER22" s="28">
        <f t="shared" si="11"/>
        <v>0</v>
      </c>
      <c r="ES22" s="28">
        <f t="shared" si="11"/>
        <v>0</v>
      </c>
      <c r="ET22" s="28">
        <f t="shared" si="11"/>
        <v>0</v>
      </c>
      <c r="EU22" s="28">
        <f t="shared" si="11"/>
        <v>0</v>
      </c>
      <c r="EV22" s="28">
        <f t="shared" si="11"/>
        <v>0</v>
      </c>
      <c r="EW22" s="28">
        <f t="shared" si="11"/>
        <v>0</v>
      </c>
      <c r="EX22" s="28">
        <f t="shared" si="11"/>
        <v>0</v>
      </c>
      <c r="EY22" s="28">
        <f t="shared" si="11"/>
        <v>0</v>
      </c>
      <c r="EZ22" s="28">
        <f t="shared" si="11"/>
        <v>0</v>
      </c>
      <c r="FA22" s="28">
        <f t="shared" si="11"/>
        <v>0</v>
      </c>
      <c r="FB22" s="28">
        <f t="shared" si="11"/>
        <v>0</v>
      </c>
      <c r="FC22" s="28">
        <f t="shared" si="11"/>
        <v>0</v>
      </c>
      <c r="FD22" s="28">
        <f t="shared" si="11"/>
        <v>0</v>
      </c>
      <c r="FE22" s="28">
        <f t="shared" si="14"/>
        <v>0</v>
      </c>
      <c r="FF22" s="28">
        <f t="shared" si="14"/>
        <v>0</v>
      </c>
      <c r="FG22" s="28">
        <f t="shared" si="14"/>
        <v>0</v>
      </c>
      <c r="FH22" s="28">
        <f t="shared" si="14"/>
        <v>0</v>
      </c>
      <c r="FI22" s="28">
        <f t="shared" si="14"/>
        <v>0</v>
      </c>
      <c r="FJ22" s="28">
        <f t="shared" si="14"/>
        <v>0</v>
      </c>
      <c r="FK22" s="28">
        <f t="shared" si="14"/>
        <v>0</v>
      </c>
      <c r="FL22" s="28">
        <f t="shared" si="14"/>
        <v>0</v>
      </c>
      <c r="FM22" s="28">
        <f t="shared" si="14"/>
        <v>0</v>
      </c>
      <c r="FN22" s="28">
        <f t="shared" si="14"/>
        <v>0</v>
      </c>
      <c r="FO22" s="28">
        <f t="shared" si="14"/>
        <v>0</v>
      </c>
      <c r="FP22" s="28">
        <f t="shared" si="14"/>
        <v>0</v>
      </c>
      <c r="FQ22" s="28">
        <f t="shared" si="14"/>
        <v>940.91</v>
      </c>
      <c r="FR22" s="28">
        <f t="shared" si="14"/>
        <v>0</v>
      </c>
      <c r="FS22" s="28">
        <f t="shared" si="14"/>
        <v>0</v>
      </c>
      <c r="FT22" s="28">
        <f t="shared" si="14"/>
        <v>0</v>
      </c>
      <c r="FU22" s="28">
        <f t="shared" si="15"/>
        <v>0</v>
      </c>
      <c r="FV22" s="28">
        <f t="shared" si="15"/>
        <v>1317.2739999999999</v>
      </c>
      <c r="FW22" s="28">
        <f t="shared" si="15"/>
        <v>0</v>
      </c>
      <c r="FX22" s="28">
        <f t="shared" si="15"/>
        <v>0</v>
      </c>
      <c r="FY22" s="28">
        <f t="shared" si="15"/>
        <v>0</v>
      </c>
      <c r="FZ22" s="28">
        <f t="shared" si="15"/>
        <v>0</v>
      </c>
      <c r="GA22" s="28">
        <f t="shared" si="15"/>
        <v>0</v>
      </c>
      <c r="GB22" s="28">
        <f t="shared" si="15"/>
        <v>2822.73</v>
      </c>
      <c r="GC22" s="28">
        <f t="shared" si="15"/>
        <v>0</v>
      </c>
      <c r="GD22" s="28">
        <f t="shared" si="15"/>
        <v>0</v>
      </c>
      <c r="GE22" s="28">
        <f t="shared" si="15"/>
        <v>0</v>
      </c>
      <c r="GF22" s="28">
        <f t="shared" si="15"/>
        <v>0</v>
      </c>
      <c r="GG22" s="28">
        <f t="shared" si="15"/>
        <v>0</v>
      </c>
      <c r="GH22" s="28">
        <f t="shared" si="15"/>
        <v>0</v>
      </c>
      <c r="GI22" s="28">
        <f t="shared" si="15"/>
        <v>0</v>
      </c>
      <c r="GJ22" s="28">
        <f t="shared" si="15"/>
        <v>0</v>
      </c>
      <c r="GK22" s="28">
        <f t="shared" si="16"/>
        <v>0</v>
      </c>
      <c r="GL22" s="28">
        <f t="shared" si="16"/>
        <v>0</v>
      </c>
      <c r="GM22" s="28">
        <f t="shared" si="16"/>
        <v>0</v>
      </c>
      <c r="GN22" s="28">
        <f t="shared" si="16"/>
        <v>0</v>
      </c>
      <c r="GO22" s="28">
        <f t="shared" si="16"/>
        <v>0</v>
      </c>
      <c r="GP22" s="28">
        <f t="shared" si="16"/>
        <v>0</v>
      </c>
      <c r="GQ22" s="28">
        <f t="shared" si="16"/>
        <v>188.18199999999999</v>
      </c>
      <c r="GR22" s="28">
        <f t="shared" si="16"/>
        <v>0</v>
      </c>
      <c r="GS22" s="28">
        <f t="shared" si="16"/>
        <v>0</v>
      </c>
      <c r="GT22" s="28">
        <f t="shared" si="16"/>
        <v>0</v>
      </c>
      <c r="GU22" s="28">
        <f t="shared" si="16"/>
        <v>0</v>
      </c>
      <c r="GV22" s="28">
        <f t="shared" si="16"/>
        <v>0</v>
      </c>
      <c r="GW22" s="28">
        <f t="shared" si="16"/>
        <v>5269.0959999999995</v>
      </c>
      <c r="GX22" s="28">
        <f t="shared" si="16"/>
        <v>0</v>
      </c>
      <c r="GY22" s="28">
        <f t="shared" si="16"/>
        <v>564.54599999999994</v>
      </c>
      <c r="GZ22" s="28">
        <f t="shared" si="16"/>
        <v>8468.19</v>
      </c>
      <c r="HA22" s="28">
        <f t="shared" si="17"/>
        <v>3763.64</v>
      </c>
      <c r="HB22" s="28">
        <f t="shared" si="17"/>
        <v>0</v>
      </c>
      <c r="HC22" s="28">
        <f t="shared" si="17"/>
        <v>0</v>
      </c>
      <c r="HD22" s="28">
        <f t="shared" si="17"/>
        <v>0</v>
      </c>
      <c r="HE22" s="28">
        <f t="shared" si="17"/>
        <v>0</v>
      </c>
      <c r="HF22" s="28">
        <f t="shared" si="17"/>
        <v>2258.1839999999997</v>
      </c>
      <c r="HG22" s="28">
        <f t="shared" si="17"/>
        <v>0</v>
      </c>
      <c r="HH22" s="28">
        <f t="shared" si="17"/>
        <v>0</v>
      </c>
      <c r="HI22" s="28">
        <f t="shared" si="17"/>
        <v>0</v>
      </c>
      <c r="HJ22" s="28">
        <f t="shared" si="17"/>
        <v>0</v>
      </c>
      <c r="HK22" s="28">
        <f t="shared" si="17"/>
        <v>0</v>
      </c>
      <c r="HL22" s="28">
        <f t="shared" si="17"/>
        <v>0</v>
      </c>
      <c r="HM22" s="28">
        <f t="shared" si="17"/>
        <v>0</v>
      </c>
      <c r="HN22" s="28">
        <f t="shared" si="17"/>
        <v>0</v>
      </c>
      <c r="HO22" s="28">
        <f t="shared" si="17"/>
        <v>0</v>
      </c>
      <c r="HP22" s="28">
        <f t="shared" si="17"/>
        <v>0</v>
      </c>
      <c r="HQ22" s="28">
        <f t="shared" si="18"/>
        <v>0</v>
      </c>
      <c r="HR22" s="28">
        <f t="shared" si="18"/>
        <v>0</v>
      </c>
      <c r="HS22" s="28">
        <f t="shared" si="18"/>
        <v>0</v>
      </c>
      <c r="HT22" s="28">
        <f t="shared" si="18"/>
        <v>0</v>
      </c>
      <c r="HU22" s="28">
        <f t="shared" si="18"/>
        <v>0</v>
      </c>
      <c r="HV22" s="28">
        <f t="shared" si="18"/>
        <v>0</v>
      </c>
      <c r="HW22" s="28">
        <f t="shared" si="18"/>
        <v>0</v>
      </c>
      <c r="HX22" s="28">
        <f t="shared" si="18"/>
        <v>0</v>
      </c>
      <c r="HY22" s="28">
        <f t="shared" si="18"/>
        <v>0</v>
      </c>
      <c r="HZ22" s="28">
        <f t="shared" si="18"/>
        <v>0</v>
      </c>
      <c r="IA22" s="28">
        <f t="shared" si="18"/>
        <v>0</v>
      </c>
      <c r="IB22" s="28">
        <f t="shared" si="18"/>
        <v>0</v>
      </c>
      <c r="IC22" s="28">
        <f t="shared" si="18"/>
        <v>0</v>
      </c>
      <c r="ID22" s="28">
        <f t="shared" si="18"/>
        <v>0</v>
      </c>
      <c r="IE22" s="28">
        <f t="shared" si="18"/>
        <v>0</v>
      </c>
      <c r="IF22" s="28">
        <f t="shared" si="18"/>
        <v>0</v>
      </c>
      <c r="IG22" s="28">
        <f t="shared" si="19"/>
        <v>0</v>
      </c>
      <c r="IH22" s="28">
        <f t="shared" si="19"/>
        <v>0</v>
      </c>
      <c r="II22" s="28">
        <f t="shared" si="19"/>
        <v>0</v>
      </c>
      <c r="IJ22" s="28">
        <f t="shared" si="19"/>
        <v>0</v>
      </c>
      <c r="IK22" s="28">
        <f t="shared" si="19"/>
        <v>0</v>
      </c>
      <c r="IL22" s="28">
        <f t="shared" si="19"/>
        <v>0</v>
      </c>
      <c r="IM22" s="28">
        <f t="shared" si="19"/>
        <v>0</v>
      </c>
      <c r="IN22" s="28">
        <f t="shared" si="19"/>
        <v>0</v>
      </c>
      <c r="IO22" s="28">
        <f t="shared" si="19"/>
        <v>0</v>
      </c>
      <c r="IP22" s="28">
        <f t="shared" si="19"/>
        <v>0</v>
      </c>
      <c r="IQ22" s="28">
        <f t="shared" si="19"/>
        <v>0</v>
      </c>
      <c r="IR22" s="28">
        <f t="shared" si="19"/>
        <v>0</v>
      </c>
      <c r="IS22" s="28">
        <f t="shared" si="19"/>
        <v>0</v>
      </c>
      <c r="IT22" s="28">
        <f t="shared" si="19"/>
        <v>0</v>
      </c>
      <c r="IU22" s="28">
        <f t="shared" si="19"/>
        <v>0</v>
      </c>
      <c r="IV22" s="28">
        <f t="shared" si="19"/>
        <v>0</v>
      </c>
      <c r="IW22" s="28">
        <f t="shared" si="20"/>
        <v>0</v>
      </c>
      <c r="IX22" s="28">
        <f t="shared" si="20"/>
        <v>0</v>
      </c>
      <c r="IY22" s="28">
        <f t="shared" si="20"/>
        <v>0</v>
      </c>
      <c r="IZ22" s="28">
        <f t="shared" si="20"/>
        <v>0</v>
      </c>
      <c r="JA22" s="28">
        <f t="shared" si="20"/>
        <v>0</v>
      </c>
      <c r="JB22" s="28">
        <f t="shared" si="20"/>
        <v>0</v>
      </c>
      <c r="JC22" s="28">
        <f t="shared" si="20"/>
        <v>0</v>
      </c>
      <c r="JD22" s="28">
        <f t="shared" si="20"/>
        <v>0</v>
      </c>
      <c r="JE22" s="28">
        <f t="shared" si="20"/>
        <v>0</v>
      </c>
      <c r="JF22" s="28">
        <f t="shared" si="20"/>
        <v>0</v>
      </c>
      <c r="JG22" s="28">
        <f t="shared" si="20"/>
        <v>0</v>
      </c>
      <c r="JH22" s="28">
        <f t="shared" si="20"/>
        <v>0</v>
      </c>
      <c r="JI22" s="28">
        <f t="shared" si="20"/>
        <v>0</v>
      </c>
      <c r="JJ22" s="28">
        <f t="shared" si="20"/>
        <v>940.91</v>
      </c>
      <c r="JK22" s="28">
        <f t="shared" si="20"/>
        <v>0</v>
      </c>
      <c r="JL22" s="28">
        <f t="shared" si="20"/>
        <v>0</v>
      </c>
      <c r="JM22" s="28">
        <f t="shared" si="21"/>
        <v>0</v>
      </c>
      <c r="JN22" s="28">
        <f t="shared" si="8"/>
        <v>0</v>
      </c>
      <c r="JO22" s="28">
        <f t="shared" si="8"/>
        <v>0</v>
      </c>
      <c r="JP22" s="28">
        <f t="shared" si="8"/>
        <v>0</v>
      </c>
      <c r="JQ22" s="28">
        <f t="shared" si="8"/>
        <v>940.91</v>
      </c>
      <c r="JR22" s="28">
        <f t="shared" si="8"/>
        <v>0</v>
      </c>
      <c r="JS22" s="29">
        <f t="shared" si="12"/>
        <v>27474.572</v>
      </c>
      <c r="JU22" s="19" t="s">
        <v>2</v>
      </c>
    </row>
    <row r="23" spans="1:281" x14ac:dyDescent="0.25">
      <c r="A23" s="20">
        <f t="shared" si="13"/>
        <v>20</v>
      </c>
      <c r="B23" s="21" t="s">
        <v>281</v>
      </c>
      <c r="C23" s="21">
        <v>2023</v>
      </c>
      <c r="D23" s="21">
        <v>12</v>
      </c>
      <c r="E23" s="22">
        <v>3573963</v>
      </c>
      <c r="F23" s="21" t="s">
        <v>301</v>
      </c>
      <c r="G23" s="23">
        <v>30</v>
      </c>
      <c r="H23" s="24">
        <v>188.18199999999999</v>
      </c>
      <c r="I23" s="25">
        <f t="shared" si="9"/>
        <v>6.2727333333333331</v>
      </c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>
        <v>150</v>
      </c>
      <c r="AM23" s="26"/>
      <c r="AN23" s="26"/>
      <c r="AO23" s="26"/>
      <c r="AP23" s="26"/>
      <c r="AQ23" s="26">
        <v>150</v>
      </c>
      <c r="AR23" s="26"/>
      <c r="AS23" s="26"/>
      <c r="AT23" s="26"/>
      <c r="AU23" s="26"/>
      <c r="AV23" s="26"/>
      <c r="AW23" s="26">
        <v>390</v>
      </c>
      <c r="AX23" s="26"/>
      <c r="AY23" s="26"/>
      <c r="AZ23" s="26"/>
      <c r="BA23" s="26"/>
      <c r="BB23" s="26"/>
      <c r="BC23" s="26"/>
      <c r="BD23" s="26"/>
      <c r="BE23" s="26"/>
      <c r="BF23" s="26">
        <v>30</v>
      </c>
      <c r="BG23" s="26"/>
      <c r="BH23" s="26"/>
      <c r="BI23" s="26"/>
      <c r="BJ23" s="26"/>
      <c r="BK23" s="26"/>
      <c r="BL23" s="26">
        <v>30</v>
      </c>
      <c r="BM23" s="26"/>
      <c r="BN23" s="26"/>
      <c r="BO23" s="26"/>
      <c r="BP23" s="26"/>
      <c r="BQ23" s="26"/>
      <c r="BR23" s="26">
        <v>450</v>
      </c>
      <c r="BS23" s="26"/>
      <c r="BT23" s="26">
        <v>90</v>
      </c>
      <c r="BU23" s="26">
        <v>1110</v>
      </c>
      <c r="BV23" s="26">
        <v>600</v>
      </c>
      <c r="BW23" s="26"/>
      <c r="BX23" s="26"/>
      <c r="BY23" s="26"/>
      <c r="BZ23" s="26"/>
      <c r="CA23" s="26">
        <v>360</v>
      </c>
      <c r="CB23" s="26"/>
      <c r="CC23" s="26"/>
      <c r="CD23" s="26"/>
      <c r="CE23" s="26"/>
      <c r="CF23" s="26"/>
      <c r="CG23" s="26"/>
      <c r="CH23" s="26"/>
      <c r="CI23" s="26"/>
      <c r="CJ23" s="26"/>
      <c r="CK23" s="26"/>
      <c r="CL23" s="26"/>
      <c r="CM23" s="26"/>
      <c r="CN23" s="26"/>
      <c r="CO23" s="26"/>
      <c r="CP23" s="26"/>
      <c r="CQ23" s="26"/>
      <c r="CR23" s="26"/>
      <c r="CS23" s="26"/>
      <c r="CT23" s="26"/>
      <c r="CU23" s="26"/>
      <c r="CV23" s="26"/>
      <c r="CW23" s="26"/>
      <c r="CX23" s="26"/>
      <c r="CY23" s="26"/>
      <c r="CZ23" s="26"/>
      <c r="DA23" s="26"/>
      <c r="DB23" s="26"/>
      <c r="DC23" s="26"/>
      <c r="DD23" s="26"/>
      <c r="DE23" s="26"/>
      <c r="DF23" s="26"/>
      <c r="DG23" s="26"/>
      <c r="DH23" s="26"/>
      <c r="DI23" s="26"/>
      <c r="DJ23" s="26"/>
      <c r="DK23" s="26"/>
      <c r="DL23" s="26"/>
      <c r="DM23" s="26"/>
      <c r="DN23" s="26"/>
      <c r="DO23" s="26"/>
      <c r="DP23" s="26"/>
      <c r="DQ23" s="26"/>
      <c r="DR23" s="26"/>
      <c r="DS23" s="26"/>
      <c r="DT23" s="26"/>
      <c r="DU23" s="26"/>
      <c r="DV23" s="26"/>
      <c r="DW23" s="26"/>
      <c r="DX23" s="26"/>
      <c r="DY23" s="26"/>
      <c r="DZ23" s="26"/>
      <c r="EA23" s="26"/>
      <c r="EB23" s="26"/>
      <c r="EC23" s="26"/>
      <c r="ED23" s="26"/>
      <c r="EE23" s="26">
        <v>150</v>
      </c>
      <c r="EF23" s="26"/>
      <c r="EG23" s="26"/>
      <c r="EH23" s="26"/>
      <c r="EI23" s="26"/>
      <c r="EJ23" s="26"/>
      <c r="EK23" s="26"/>
      <c r="EL23" s="26">
        <v>150</v>
      </c>
      <c r="EM23" s="26"/>
      <c r="EN23" s="27">
        <f t="shared" si="10"/>
        <v>3660</v>
      </c>
      <c r="EO23" s="28">
        <f t="shared" si="11"/>
        <v>0</v>
      </c>
      <c r="EP23" s="28">
        <f t="shared" si="11"/>
        <v>0</v>
      </c>
      <c r="EQ23" s="28">
        <f t="shared" si="11"/>
        <v>0</v>
      </c>
      <c r="ER23" s="28">
        <f t="shared" si="11"/>
        <v>0</v>
      </c>
      <c r="ES23" s="28">
        <f t="shared" si="11"/>
        <v>0</v>
      </c>
      <c r="ET23" s="28">
        <f t="shared" si="11"/>
        <v>0</v>
      </c>
      <c r="EU23" s="28">
        <f t="shared" si="11"/>
        <v>0</v>
      </c>
      <c r="EV23" s="28">
        <f t="shared" si="11"/>
        <v>0</v>
      </c>
      <c r="EW23" s="28">
        <f t="shared" si="11"/>
        <v>0</v>
      </c>
      <c r="EX23" s="28">
        <f t="shared" si="11"/>
        <v>0</v>
      </c>
      <c r="EY23" s="28">
        <f t="shared" si="11"/>
        <v>0</v>
      </c>
      <c r="EZ23" s="28">
        <f t="shared" si="11"/>
        <v>0</v>
      </c>
      <c r="FA23" s="28">
        <f t="shared" si="11"/>
        <v>0</v>
      </c>
      <c r="FB23" s="28">
        <f t="shared" si="11"/>
        <v>0</v>
      </c>
      <c r="FC23" s="28">
        <f t="shared" si="11"/>
        <v>0</v>
      </c>
      <c r="FD23" s="28">
        <f t="shared" si="11"/>
        <v>0</v>
      </c>
      <c r="FE23" s="28">
        <f t="shared" si="14"/>
        <v>0</v>
      </c>
      <c r="FF23" s="28">
        <f t="shared" si="14"/>
        <v>0</v>
      </c>
      <c r="FG23" s="28">
        <f t="shared" si="14"/>
        <v>0</v>
      </c>
      <c r="FH23" s="28">
        <f t="shared" si="14"/>
        <v>0</v>
      </c>
      <c r="FI23" s="28">
        <f t="shared" si="14"/>
        <v>0</v>
      </c>
      <c r="FJ23" s="28">
        <f t="shared" si="14"/>
        <v>0</v>
      </c>
      <c r="FK23" s="28">
        <f t="shared" si="14"/>
        <v>0</v>
      </c>
      <c r="FL23" s="28">
        <f t="shared" si="14"/>
        <v>0</v>
      </c>
      <c r="FM23" s="28">
        <f t="shared" si="14"/>
        <v>0</v>
      </c>
      <c r="FN23" s="28">
        <f t="shared" si="14"/>
        <v>0</v>
      </c>
      <c r="FO23" s="28">
        <f t="shared" si="14"/>
        <v>0</v>
      </c>
      <c r="FP23" s="28">
        <f t="shared" si="14"/>
        <v>0</v>
      </c>
      <c r="FQ23" s="28">
        <f t="shared" si="14"/>
        <v>940.91</v>
      </c>
      <c r="FR23" s="28">
        <f t="shared" si="14"/>
        <v>0</v>
      </c>
      <c r="FS23" s="28">
        <f t="shared" si="14"/>
        <v>0</v>
      </c>
      <c r="FT23" s="28">
        <f t="shared" si="14"/>
        <v>0</v>
      </c>
      <c r="FU23" s="28">
        <f t="shared" si="15"/>
        <v>0</v>
      </c>
      <c r="FV23" s="28">
        <f t="shared" si="15"/>
        <v>940.91</v>
      </c>
      <c r="FW23" s="28">
        <f t="shared" si="15"/>
        <v>0</v>
      </c>
      <c r="FX23" s="28">
        <f t="shared" si="15"/>
        <v>0</v>
      </c>
      <c r="FY23" s="28">
        <f t="shared" si="15"/>
        <v>0</v>
      </c>
      <c r="FZ23" s="28">
        <f t="shared" si="15"/>
        <v>0</v>
      </c>
      <c r="GA23" s="28">
        <f t="shared" si="15"/>
        <v>0</v>
      </c>
      <c r="GB23" s="28">
        <f t="shared" si="15"/>
        <v>2446.366</v>
      </c>
      <c r="GC23" s="28">
        <f t="shared" si="15"/>
        <v>0</v>
      </c>
      <c r="GD23" s="28">
        <f t="shared" si="15"/>
        <v>0</v>
      </c>
      <c r="GE23" s="28">
        <f t="shared" si="15"/>
        <v>0</v>
      </c>
      <c r="GF23" s="28">
        <f t="shared" si="15"/>
        <v>0</v>
      </c>
      <c r="GG23" s="28">
        <f t="shared" si="15"/>
        <v>0</v>
      </c>
      <c r="GH23" s="28">
        <f t="shared" si="15"/>
        <v>0</v>
      </c>
      <c r="GI23" s="28">
        <f t="shared" si="15"/>
        <v>0</v>
      </c>
      <c r="GJ23" s="28">
        <f t="shared" si="15"/>
        <v>0</v>
      </c>
      <c r="GK23" s="28">
        <f t="shared" si="16"/>
        <v>188.18199999999999</v>
      </c>
      <c r="GL23" s="28">
        <f t="shared" si="16"/>
        <v>0</v>
      </c>
      <c r="GM23" s="28">
        <f t="shared" si="16"/>
        <v>0</v>
      </c>
      <c r="GN23" s="28">
        <f t="shared" si="16"/>
        <v>0</v>
      </c>
      <c r="GO23" s="28">
        <f t="shared" si="16"/>
        <v>0</v>
      </c>
      <c r="GP23" s="28">
        <f t="shared" si="16"/>
        <v>0</v>
      </c>
      <c r="GQ23" s="28">
        <f t="shared" si="16"/>
        <v>188.18199999999999</v>
      </c>
      <c r="GR23" s="28">
        <f t="shared" si="16"/>
        <v>0</v>
      </c>
      <c r="GS23" s="28">
        <f t="shared" si="16"/>
        <v>0</v>
      </c>
      <c r="GT23" s="28">
        <f t="shared" si="16"/>
        <v>0</v>
      </c>
      <c r="GU23" s="28">
        <f t="shared" si="16"/>
        <v>0</v>
      </c>
      <c r="GV23" s="28">
        <f t="shared" si="16"/>
        <v>0</v>
      </c>
      <c r="GW23" s="28">
        <f t="shared" si="16"/>
        <v>2822.73</v>
      </c>
      <c r="GX23" s="28">
        <f t="shared" si="16"/>
        <v>0</v>
      </c>
      <c r="GY23" s="28">
        <f t="shared" si="16"/>
        <v>564.54599999999994</v>
      </c>
      <c r="GZ23" s="28">
        <f t="shared" si="16"/>
        <v>6962.7339999999995</v>
      </c>
      <c r="HA23" s="28">
        <f t="shared" si="17"/>
        <v>3763.64</v>
      </c>
      <c r="HB23" s="28">
        <f t="shared" si="17"/>
        <v>0</v>
      </c>
      <c r="HC23" s="28">
        <f t="shared" si="17"/>
        <v>0</v>
      </c>
      <c r="HD23" s="28">
        <f t="shared" si="17"/>
        <v>0</v>
      </c>
      <c r="HE23" s="28">
        <f t="shared" si="17"/>
        <v>0</v>
      </c>
      <c r="HF23" s="28">
        <f t="shared" si="17"/>
        <v>2258.1839999999997</v>
      </c>
      <c r="HG23" s="28">
        <f t="shared" si="17"/>
        <v>0</v>
      </c>
      <c r="HH23" s="28">
        <f t="shared" si="17"/>
        <v>0</v>
      </c>
      <c r="HI23" s="28">
        <f t="shared" si="17"/>
        <v>0</v>
      </c>
      <c r="HJ23" s="28">
        <f t="shared" si="17"/>
        <v>0</v>
      </c>
      <c r="HK23" s="28">
        <f t="shared" si="17"/>
        <v>0</v>
      </c>
      <c r="HL23" s="28">
        <f t="shared" si="17"/>
        <v>0</v>
      </c>
      <c r="HM23" s="28">
        <f t="shared" si="17"/>
        <v>0</v>
      </c>
      <c r="HN23" s="28">
        <f t="shared" si="17"/>
        <v>0</v>
      </c>
      <c r="HO23" s="28">
        <f t="shared" si="17"/>
        <v>0</v>
      </c>
      <c r="HP23" s="28">
        <f t="shared" si="17"/>
        <v>0</v>
      </c>
      <c r="HQ23" s="28">
        <f t="shared" si="18"/>
        <v>0</v>
      </c>
      <c r="HR23" s="28">
        <f t="shared" si="18"/>
        <v>0</v>
      </c>
      <c r="HS23" s="28">
        <f t="shared" si="18"/>
        <v>0</v>
      </c>
      <c r="HT23" s="28">
        <f t="shared" si="18"/>
        <v>0</v>
      </c>
      <c r="HU23" s="28">
        <f t="shared" si="18"/>
        <v>0</v>
      </c>
      <c r="HV23" s="28">
        <f t="shared" si="18"/>
        <v>0</v>
      </c>
      <c r="HW23" s="28">
        <f t="shared" si="18"/>
        <v>0</v>
      </c>
      <c r="HX23" s="28">
        <f t="shared" si="18"/>
        <v>0</v>
      </c>
      <c r="HY23" s="28">
        <f t="shared" si="18"/>
        <v>0</v>
      </c>
      <c r="HZ23" s="28">
        <f t="shared" si="18"/>
        <v>0</v>
      </c>
      <c r="IA23" s="28">
        <f t="shared" si="18"/>
        <v>0</v>
      </c>
      <c r="IB23" s="28">
        <f t="shared" si="18"/>
        <v>0</v>
      </c>
      <c r="IC23" s="28">
        <f t="shared" si="18"/>
        <v>0</v>
      </c>
      <c r="ID23" s="28">
        <f t="shared" si="18"/>
        <v>0</v>
      </c>
      <c r="IE23" s="28">
        <f t="shared" si="18"/>
        <v>0</v>
      </c>
      <c r="IF23" s="28">
        <f t="shared" si="18"/>
        <v>0</v>
      </c>
      <c r="IG23" s="28">
        <f t="shared" si="19"/>
        <v>0</v>
      </c>
      <c r="IH23" s="28">
        <f t="shared" si="19"/>
        <v>0</v>
      </c>
      <c r="II23" s="28">
        <f t="shared" si="19"/>
        <v>0</v>
      </c>
      <c r="IJ23" s="28">
        <f t="shared" si="19"/>
        <v>0</v>
      </c>
      <c r="IK23" s="28">
        <f t="shared" si="19"/>
        <v>0</v>
      </c>
      <c r="IL23" s="28">
        <f t="shared" si="19"/>
        <v>0</v>
      </c>
      <c r="IM23" s="28">
        <f t="shared" si="19"/>
        <v>0</v>
      </c>
      <c r="IN23" s="28">
        <f t="shared" si="19"/>
        <v>0</v>
      </c>
      <c r="IO23" s="28">
        <f t="shared" si="19"/>
        <v>0</v>
      </c>
      <c r="IP23" s="28">
        <f t="shared" si="19"/>
        <v>0</v>
      </c>
      <c r="IQ23" s="28">
        <f t="shared" si="19"/>
        <v>0</v>
      </c>
      <c r="IR23" s="28">
        <f t="shared" si="19"/>
        <v>0</v>
      </c>
      <c r="IS23" s="28">
        <f t="shared" si="19"/>
        <v>0</v>
      </c>
      <c r="IT23" s="28">
        <f t="shared" si="19"/>
        <v>0</v>
      </c>
      <c r="IU23" s="28">
        <f t="shared" si="19"/>
        <v>0</v>
      </c>
      <c r="IV23" s="28">
        <f t="shared" si="19"/>
        <v>0</v>
      </c>
      <c r="IW23" s="28">
        <f t="shared" si="20"/>
        <v>0</v>
      </c>
      <c r="IX23" s="28">
        <f t="shared" si="20"/>
        <v>0</v>
      </c>
      <c r="IY23" s="28">
        <f t="shared" si="20"/>
        <v>0</v>
      </c>
      <c r="IZ23" s="28">
        <f t="shared" si="20"/>
        <v>0</v>
      </c>
      <c r="JA23" s="28">
        <f t="shared" si="20"/>
        <v>0</v>
      </c>
      <c r="JB23" s="28">
        <f t="shared" si="20"/>
        <v>0</v>
      </c>
      <c r="JC23" s="28">
        <f t="shared" si="20"/>
        <v>0</v>
      </c>
      <c r="JD23" s="28">
        <f t="shared" si="20"/>
        <v>0</v>
      </c>
      <c r="JE23" s="28">
        <f t="shared" si="20"/>
        <v>0</v>
      </c>
      <c r="JF23" s="28">
        <f t="shared" si="20"/>
        <v>0</v>
      </c>
      <c r="JG23" s="28">
        <f t="shared" si="20"/>
        <v>0</v>
      </c>
      <c r="JH23" s="28">
        <f t="shared" si="20"/>
        <v>0</v>
      </c>
      <c r="JI23" s="28">
        <f t="shared" si="20"/>
        <v>0</v>
      </c>
      <c r="JJ23" s="28">
        <f t="shared" si="20"/>
        <v>940.91</v>
      </c>
      <c r="JK23" s="28">
        <f t="shared" si="20"/>
        <v>0</v>
      </c>
      <c r="JL23" s="28">
        <f t="shared" si="20"/>
        <v>0</v>
      </c>
      <c r="JM23" s="28">
        <f t="shared" si="21"/>
        <v>0</v>
      </c>
      <c r="JN23" s="28">
        <f t="shared" si="8"/>
        <v>0</v>
      </c>
      <c r="JO23" s="28">
        <f t="shared" si="8"/>
        <v>0</v>
      </c>
      <c r="JP23" s="28">
        <f t="shared" si="8"/>
        <v>0</v>
      </c>
      <c r="JQ23" s="28">
        <f t="shared" si="8"/>
        <v>940.91</v>
      </c>
      <c r="JR23" s="28">
        <f t="shared" si="8"/>
        <v>0</v>
      </c>
      <c r="JS23" s="29">
        <f t="shared" si="12"/>
        <v>22958.203999999998</v>
      </c>
      <c r="JU23" s="19" t="s">
        <v>2</v>
      </c>
    </row>
    <row r="24" spans="1:281" x14ac:dyDescent="0.25">
      <c r="A24" s="20">
        <f t="shared" si="13"/>
        <v>21</v>
      </c>
      <c r="B24" s="21" t="s">
        <v>281</v>
      </c>
      <c r="C24" s="21">
        <v>2023</v>
      </c>
      <c r="D24" s="21">
        <v>12</v>
      </c>
      <c r="E24" s="22">
        <v>3575300</v>
      </c>
      <c r="F24" s="21" t="s">
        <v>302</v>
      </c>
      <c r="G24" s="23">
        <v>6</v>
      </c>
      <c r="H24" s="24">
        <v>255.55600000000001</v>
      </c>
      <c r="I24" s="25">
        <f t="shared" si="9"/>
        <v>42.592666666666666</v>
      </c>
      <c r="J24" s="26">
        <v>60</v>
      </c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>
        <v>0</v>
      </c>
      <c r="X24" s="26"/>
      <c r="Y24" s="26">
        <v>12</v>
      </c>
      <c r="Z24" s="26"/>
      <c r="AA24" s="26"/>
      <c r="AB24" s="26"/>
      <c r="AC24" s="26"/>
      <c r="AD24" s="26">
        <v>120</v>
      </c>
      <c r="AE24" s="26"/>
      <c r="AF24" s="26"/>
      <c r="AG24" s="26"/>
      <c r="AH24" s="26"/>
      <c r="AI24" s="26">
        <v>12</v>
      </c>
      <c r="AJ24" s="26"/>
      <c r="AK24" s="26"/>
      <c r="AL24" s="26">
        <v>60</v>
      </c>
      <c r="AM24" s="26"/>
      <c r="AN24" s="26"/>
      <c r="AO24" s="26"/>
      <c r="AP24" s="26"/>
      <c r="AQ24" s="26"/>
      <c r="AR24" s="26"/>
      <c r="AS24" s="26"/>
      <c r="AT24" s="26">
        <v>120</v>
      </c>
      <c r="AU24" s="26">
        <v>120</v>
      </c>
      <c r="AV24" s="26">
        <v>60</v>
      </c>
      <c r="AW24" s="26"/>
      <c r="AX24" s="26"/>
      <c r="AY24" s="26"/>
      <c r="AZ24" s="26">
        <v>0</v>
      </c>
      <c r="BA24" s="26"/>
      <c r="BB24" s="26"/>
      <c r="BC24" s="26"/>
      <c r="BD24" s="26"/>
      <c r="BE24" s="26"/>
      <c r="BF24" s="26"/>
      <c r="BG24" s="26"/>
      <c r="BH24" s="26"/>
      <c r="BI24" s="26">
        <v>0</v>
      </c>
      <c r="BJ24" s="26"/>
      <c r="BK24" s="26"/>
      <c r="BL24" s="26"/>
      <c r="BM24" s="26"/>
      <c r="BN24" s="26"/>
      <c r="BO24" s="26">
        <v>60</v>
      </c>
      <c r="BP24" s="26"/>
      <c r="BQ24" s="26"/>
      <c r="BR24" s="26"/>
      <c r="BS24" s="26"/>
      <c r="BT24" s="26"/>
      <c r="BU24" s="26"/>
      <c r="BV24" s="26"/>
      <c r="BW24" s="26"/>
      <c r="BX24" s="26"/>
      <c r="BY24" s="26"/>
      <c r="BZ24" s="26"/>
      <c r="CA24" s="26"/>
      <c r="CB24" s="26"/>
      <c r="CC24" s="26"/>
      <c r="CD24" s="26"/>
      <c r="CE24" s="26"/>
      <c r="CF24" s="26"/>
      <c r="CG24" s="26"/>
      <c r="CH24" s="26"/>
      <c r="CI24" s="26"/>
      <c r="CJ24" s="26"/>
      <c r="CK24" s="26"/>
      <c r="CL24" s="26"/>
      <c r="CM24" s="26"/>
      <c r="CN24" s="26"/>
      <c r="CO24" s="26"/>
      <c r="CP24" s="26"/>
      <c r="CQ24" s="26"/>
      <c r="CR24" s="26"/>
      <c r="CS24" s="26"/>
      <c r="CT24" s="26"/>
      <c r="CU24" s="26"/>
      <c r="CV24" s="26"/>
      <c r="CW24" s="26"/>
      <c r="CX24" s="26">
        <v>60</v>
      </c>
      <c r="CY24" s="26"/>
      <c r="CZ24" s="26"/>
      <c r="DA24" s="26">
        <v>120</v>
      </c>
      <c r="DB24" s="26">
        <v>0</v>
      </c>
      <c r="DC24" s="26"/>
      <c r="DD24" s="26">
        <v>0</v>
      </c>
      <c r="DE24" s="26"/>
      <c r="DF24" s="26">
        <v>6</v>
      </c>
      <c r="DG24" s="26"/>
      <c r="DH24" s="26">
        <v>0</v>
      </c>
      <c r="DI24" s="26"/>
      <c r="DJ24" s="26"/>
      <c r="DK24" s="26"/>
      <c r="DL24" s="26"/>
      <c r="DM24" s="26"/>
      <c r="DN24" s="26"/>
      <c r="DO24" s="26"/>
      <c r="DP24" s="26"/>
      <c r="DQ24" s="26"/>
      <c r="DR24" s="26"/>
      <c r="DS24" s="26"/>
      <c r="DT24" s="26"/>
      <c r="DU24" s="26"/>
      <c r="DV24" s="26"/>
      <c r="DW24" s="26"/>
      <c r="DX24" s="26"/>
      <c r="DY24" s="26"/>
      <c r="DZ24" s="26"/>
      <c r="EA24" s="26"/>
      <c r="EB24" s="26"/>
      <c r="EC24" s="26"/>
      <c r="ED24" s="26"/>
      <c r="EE24" s="26"/>
      <c r="EF24" s="26"/>
      <c r="EG24" s="26"/>
      <c r="EH24" s="26"/>
      <c r="EI24" s="26"/>
      <c r="EJ24" s="26"/>
      <c r="EK24" s="26"/>
      <c r="EL24" s="26"/>
      <c r="EM24" s="26"/>
      <c r="EN24" s="27">
        <f t="shared" si="10"/>
        <v>810</v>
      </c>
      <c r="EO24" s="28">
        <f t="shared" si="11"/>
        <v>2555.56</v>
      </c>
      <c r="EP24" s="28">
        <f t="shared" si="11"/>
        <v>0</v>
      </c>
      <c r="EQ24" s="28">
        <f t="shared" si="11"/>
        <v>0</v>
      </c>
      <c r="ER24" s="28">
        <f t="shared" si="11"/>
        <v>0</v>
      </c>
      <c r="ES24" s="28">
        <f t="shared" si="11"/>
        <v>0</v>
      </c>
      <c r="ET24" s="28">
        <f t="shared" si="11"/>
        <v>0</v>
      </c>
      <c r="EU24" s="28">
        <f t="shared" si="11"/>
        <v>0</v>
      </c>
      <c r="EV24" s="28">
        <f t="shared" si="11"/>
        <v>0</v>
      </c>
      <c r="EW24" s="28">
        <f t="shared" si="11"/>
        <v>0</v>
      </c>
      <c r="EX24" s="28">
        <f t="shared" si="11"/>
        <v>0</v>
      </c>
      <c r="EY24" s="28">
        <f t="shared" si="11"/>
        <v>0</v>
      </c>
      <c r="EZ24" s="28">
        <f t="shared" si="11"/>
        <v>0</v>
      </c>
      <c r="FA24" s="28">
        <f t="shared" si="11"/>
        <v>0</v>
      </c>
      <c r="FB24" s="28">
        <f t="shared" si="11"/>
        <v>0</v>
      </c>
      <c r="FC24" s="28">
        <f t="shared" si="11"/>
        <v>0</v>
      </c>
      <c r="FD24" s="28">
        <f t="shared" si="11"/>
        <v>511.11199999999997</v>
      </c>
      <c r="FE24" s="28">
        <f t="shared" si="14"/>
        <v>0</v>
      </c>
      <c r="FF24" s="28">
        <f t="shared" si="14"/>
        <v>0</v>
      </c>
      <c r="FG24" s="28">
        <f t="shared" si="14"/>
        <v>0</v>
      </c>
      <c r="FH24" s="28">
        <f t="shared" si="14"/>
        <v>0</v>
      </c>
      <c r="FI24" s="28">
        <f t="shared" si="14"/>
        <v>5111.12</v>
      </c>
      <c r="FJ24" s="28">
        <f t="shared" si="14"/>
        <v>0</v>
      </c>
      <c r="FK24" s="28">
        <f t="shared" si="14"/>
        <v>0</v>
      </c>
      <c r="FL24" s="28">
        <f t="shared" si="14"/>
        <v>0</v>
      </c>
      <c r="FM24" s="28">
        <f t="shared" si="14"/>
        <v>0</v>
      </c>
      <c r="FN24" s="28">
        <f t="shared" si="14"/>
        <v>511.11199999999997</v>
      </c>
      <c r="FO24" s="28">
        <f t="shared" si="14"/>
        <v>0</v>
      </c>
      <c r="FP24" s="28">
        <f t="shared" si="14"/>
        <v>0</v>
      </c>
      <c r="FQ24" s="28">
        <f t="shared" si="14"/>
        <v>2555.56</v>
      </c>
      <c r="FR24" s="28">
        <f t="shared" si="14"/>
        <v>0</v>
      </c>
      <c r="FS24" s="28">
        <f t="shared" si="14"/>
        <v>0</v>
      </c>
      <c r="FT24" s="28">
        <f t="shared" si="14"/>
        <v>0</v>
      </c>
      <c r="FU24" s="28">
        <f t="shared" si="15"/>
        <v>0</v>
      </c>
      <c r="FV24" s="28">
        <f t="shared" si="15"/>
        <v>0</v>
      </c>
      <c r="FW24" s="28">
        <f t="shared" si="15"/>
        <v>0</v>
      </c>
      <c r="FX24" s="28">
        <f t="shared" si="15"/>
        <v>0</v>
      </c>
      <c r="FY24" s="28">
        <f t="shared" si="15"/>
        <v>5111.12</v>
      </c>
      <c r="FZ24" s="28">
        <f t="shared" si="15"/>
        <v>5111.12</v>
      </c>
      <c r="GA24" s="28">
        <f t="shared" si="15"/>
        <v>2555.56</v>
      </c>
      <c r="GB24" s="28">
        <f t="shared" si="15"/>
        <v>0</v>
      </c>
      <c r="GC24" s="28">
        <f t="shared" si="15"/>
        <v>0</v>
      </c>
      <c r="GD24" s="28">
        <f t="shared" si="15"/>
        <v>0</v>
      </c>
      <c r="GE24" s="28">
        <f t="shared" si="15"/>
        <v>0</v>
      </c>
      <c r="GF24" s="28">
        <f t="shared" si="15"/>
        <v>0</v>
      </c>
      <c r="GG24" s="28">
        <f t="shared" si="15"/>
        <v>0</v>
      </c>
      <c r="GH24" s="28">
        <f t="shared" si="15"/>
        <v>0</v>
      </c>
      <c r="GI24" s="28">
        <f t="shared" si="15"/>
        <v>0</v>
      </c>
      <c r="GJ24" s="28">
        <f t="shared" si="15"/>
        <v>0</v>
      </c>
      <c r="GK24" s="28">
        <f t="shared" si="16"/>
        <v>0</v>
      </c>
      <c r="GL24" s="28">
        <f t="shared" si="16"/>
        <v>0</v>
      </c>
      <c r="GM24" s="28">
        <f t="shared" si="16"/>
        <v>0</v>
      </c>
      <c r="GN24" s="28">
        <f t="shared" si="16"/>
        <v>0</v>
      </c>
      <c r="GO24" s="28">
        <f t="shared" si="16"/>
        <v>0</v>
      </c>
      <c r="GP24" s="28">
        <f t="shared" si="16"/>
        <v>0</v>
      </c>
      <c r="GQ24" s="28">
        <f t="shared" si="16"/>
        <v>0</v>
      </c>
      <c r="GR24" s="28">
        <f t="shared" si="16"/>
        <v>0</v>
      </c>
      <c r="GS24" s="28">
        <f t="shared" si="16"/>
        <v>0</v>
      </c>
      <c r="GT24" s="28">
        <f t="shared" si="16"/>
        <v>2555.56</v>
      </c>
      <c r="GU24" s="28">
        <f t="shared" si="16"/>
        <v>0</v>
      </c>
      <c r="GV24" s="28">
        <f t="shared" si="16"/>
        <v>0</v>
      </c>
      <c r="GW24" s="28">
        <f t="shared" si="16"/>
        <v>0</v>
      </c>
      <c r="GX24" s="28">
        <f t="shared" si="16"/>
        <v>0</v>
      </c>
      <c r="GY24" s="28">
        <f t="shared" si="16"/>
        <v>0</v>
      </c>
      <c r="GZ24" s="28">
        <f t="shared" si="16"/>
        <v>0</v>
      </c>
      <c r="HA24" s="28">
        <f t="shared" si="17"/>
        <v>0</v>
      </c>
      <c r="HB24" s="28">
        <f t="shared" si="17"/>
        <v>0</v>
      </c>
      <c r="HC24" s="28">
        <f t="shared" si="17"/>
        <v>0</v>
      </c>
      <c r="HD24" s="28">
        <f t="shared" si="17"/>
        <v>0</v>
      </c>
      <c r="HE24" s="28">
        <f t="shared" si="17"/>
        <v>0</v>
      </c>
      <c r="HF24" s="28">
        <f t="shared" si="17"/>
        <v>0</v>
      </c>
      <c r="HG24" s="28">
        <f t="shared" si="17"/>
        <v>0</v>
      </c>
      <c r="HH24" s="28">
        <f t="shared" si="17"/>
        <v>0</v>
      </c>
      <c r="HI24" s="28">
        <f t="shared" si="17"/>
        <v>0</v>
      </c>
      <c r="HJ24" s="28">
        <f t="shared" si="17"/>
        <v>0</v>
      </c>
      <c r="HK24" s="28">
        <f t="shared" si="17"/>
        <v>0</v>
      </c>
      <c r="HL24" s="28">
        <f t="shared" si="17"/>
        <v>0</v>
      </c>
      <c r="HM24" s="28">
        <f t="shared" si="17"/>
        <v>0</v>
      </c>
      <c r="HN24" s="28">
        <f t="shared" si="17"/>
        <v>0</v>
      </c>
      <c r="HO24" s="28">
        <f t="shared" si="17"/>
        <v>0</v>
      </c>
      <c r="HP24" s="28">
        <f t="shared" si="17"/>
        <v>0</v>
      </c>
      <c r="HQ24" s="28">
        <f t="shared" si="18"/>
        <v>0</v>
      </c>
      <c r="HR24" s="28">
        <f t="shared" si="18"/>
        <v>0</v>
      </c>
      <c r="HS24" s="28">
        <f t="shared" si="18"/>
        <v>0</v>
      </c>
      <c r="HT24" s="28">
        <f t="shared" si="18"/>
        <v>0</v>
      </c>
      <c r="HU24" s="28">
        <f t="shared" si="18"/>
        <v>0</v>
      </c>
      <c r="HV24" s="28">
        <f t="shared" si="18"/>
        <v>0</v>
      </c>
      <c r="HW24" s="28">
        <f t="shared" si="18"/>
        <v>0</v>
      </c>
      <c r="HX24" s="28">
        <f t="shared" si="18"/>
        <v>0</v>
      </c>
      <c r="HY24" s="28">
        <f t="shared" si="18"/>
        <v>0</v>
      </c>
      <c r="HZ24" s="28">
        <f t="shared" si="18"/>
        <v>0</v>
      </c>
      <c r="IA24" s="28">
        <f t="shared" si="18"/>
        <v>0</v>
      </c>
      <c r="IB24" s="28">
        <f t="shared" si="18"/>
        <v>0</v>
      </c>
      <c r="IC24" s="28">
        <f t="shared" si="18"/>
        <v>2555.56</v>
      </c>
      <c r="ID24" s="28">
        <f t="shared" si="18"/>
        <v>0</v>
      </c>
      <c r="IE24" s="28">
        <f t="shared" si="18"/>
        <v>0</v>
      </c>
      <c r="IF24" s="28">
        <f t="shared" si="18"/>
        <v>5111.12</v>
      </c>
      <c r="IG24" s="28">
        <f t="shared" si="19"/>
        <v>0</v>
      </c>
      <c r="IH24" s="28">
        <f t="shared" si="19"/>
        <v>0</v>
      </c>
      <c r="II24" s="28">
        <f t="shared" si="19"/>
        <v>0</v>
      </c>
      <c r="IJ24" s="28">
        <f t="shared" si="19"/>
        <v>0</v>
      </c>
      <c r="IK24" s="28">
        <f t="shared" si="19"/>
        <v>255.55599999999998</v>
      </c>
      <c r="IL24" s="28">
        <f t="shared" si="19"/>
        <v>0</v>
      </c>
      <c r="IM24" s="28">
        <f t="shared" si="19"/>
        <v>0</v>
      </c>
      <c r="IN24" s="28">
        <f t="shared" si="19"/>
        <v>0</v>
      </c>
      <c r="IO24" s="28">
        <f t="shared" si="19"/>
        <v>0</v>
      </c>
      <c r="IP24" s="28">
        <f t="shared" si="19"/>
        <v>0</v>
      </c>
      <c r="IQ24" s="28">
        <f t="shared" si="19"/>
        <v>0</v>
      </c>
      <c r="IR24" s="28">
        <f t="shared" si="19"/>
        <v>0</v>
      </c>
      <c r="IS24" s="28">
        <f t="shared" si="19"/>
        <v>0</v>
      </c>
      <c r="IT24" s="28">
        <f t="shared" si="19"/>
        <v>0</v>
      </c>
      <c r="IU24" s="28">
        <f t="shared" si="19"/>
        <v>0</v>
      </c>
      <c r="IV24" s="28">
        <f t="shared" si="19"/>
        <v>0</v>
      </c>
      <c r="IW24" s="28">
        <f t="shared" si="20"/>
        <v>0</v>
      </c>
      <c r="IX24" s="28">
        <f t="shared" si="20"/>
        <v>0</v>
      </c>
      <c r="IY24" s="28">
        <f t="shared" si="20"/>
        <v>0</v>
      </c>
      <c r="IZ24" s="28">
        <f t="shared" si="20"/>
        <v>0</v>
      </c>
      <c r="JA24" s="28">
        <f t="shared" si="20"/>
        <v>0</v>
      </c>
      <c r="JB24" s="28">
        <f t="shared" si="20"/>
        <v>0</v>
      </c>
      <c r="JC24" s="28">
        <f t="shared" si="20"/>
        <v>0</v>
      </c>
      <c r="JD24" s="28">
        <f t="shared" si="20"/>
        <v>0</v>
      </c>
      <c r="JE24" s="28">
        <f t="shared" si="20"/>
        <v>0</v>
      </c>
      <c r="JF24" s="28">
        <f t="shared" si="20"/>
        <v>0</v>
      </c>
      <c r="JG24" s="28">
        <f t="shared" si="20"/>
        <v>0</v>
      </c>
      <c r="JH24" s="28">
        <f t="shared" si="20"/>
        <v>0</v>
      </c>
      <c r="JI24" s="28">
        <f t="shared" si="20"/>
        <v>0</v>
      </c>
      <c r="JJ24" s="28">
        <f t="shared" si="20"/>
        <v>0</v>
      </c>
      <c r="JK24" s="28">
        <f t="shared" si="20"/>
        <v>0</v>
      </c>
      <c r="JL24" s="28">
        <f t="shared" si="20"/>
        <v>0</v>
      </c>
      <c r="JM24" s="28">
        <f t="shared" si="21"/>
        <v>0</v>
      </c>
      <c r="JN24" s="28">
        <f t="shared" si="8"/>
        <v>0</v>
      </c>
      <c r="JO24" s="28">
        <f t="shared" si="8"/>
        <v>0</v>
      </c>
      <c r="JP24" s="28">
        <f t="shared" si="8"/>
        <v>0</v>
      </c>
      <c r="JQ24" s="28">
        <f t="shared" si="8"/>
        <v>0</v>
      </c>
      <c r="JR24" s="28">
        <f t="shared" si="8"/>
        <v>0</v>
      </c>
      <c r="JS24" s="29">
        <f t="shared" si="12"/>
        <v>34500.06</v>
      </c>
      <c r="JU24" s="19" t="s">
        <v>2</v>
      </c>
    </row>
    <row r="25" spans="1:281" x14ac:dyDescent="0.25">
      <c r="A25" s="20">
        <f t="shared" si="13"/>
        <v>22</v>
      </c>
      <c r="B25" s="21" t="s">
        <v>303</v>
      </c>
      <c r="C25" s="21">
        <v>2023</v>
      </c>
      <c r="D25" s="21">
        <v>12</v>
      </c>
      <c r="E25" s="22">
        <v>3284683</v>
      </c>
      <c r="F25" s="21" t="s">
        <v>282</v>
      </c>
      <c r="G25" s="23">
        <v>6</v>
      </c>
      <c r="H25" s="24">
        <v>167.22200000000001</v>
      </c>
      <c r="I25" s="25">
        <f t="shared" si="9"/>
        <v>27.870333333333335</v>
      </c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  <c r="BH25" s="26"/>
      <c r="BI25" s="26"/>
      <c r="BJ25" s="26"/>
      <c r="BK25" s="26"/>
      <c r="BL25" s="26"/>
      <c r="BM25" s="26"/>
      <c r="BN25" s="26"/>
      <c r="BO25" s="26"/>
      <c r="BP25" s="26"/>
      <c r="BQ25" s="26"/>
      <c r="BR25" s="26"/>
      <c r="BS25" s="26"/>
      <c r="BT25" s="26"/>
      <c r="BU25" s="26"/>
      <c r="BV25" s="26"/>
      <c r="BW25" s="26"/>
      <c r="BX25" s="26"/>
      <c r="BY25" s="26"/>
      <c r="BZ25" s="26"/>
      <c r="CA25" s="26"/>
      <c r="CB25" s="26"/>
      <c r="CC25" s="26"/>
      <c r="CD25" s="26"/>
      <c r="CE25" s="26"/>
      <c r="CF25" s="26"/>
      <c r="CG25" s="26"/>
      <c r="CH25" s="26"/>
      <c r="CI25" s="26"/>
      <c r="CJ25" s="26"/>
      <c r="CK25" s="26"/>
      <c r="CL25" s="26"/>
      <c r="CM25" s="26"/>
      <c r="CN25" s="26"/>
      <c r="CO25" s="26"/>
      <c r="CP25" s="26"/>
      <c r="CQ25" s="26"/>
      <c r="CR25" s="26"/>
      <c r="CS25" s="26"/>
      <c r="CT25" s="26"/>
      <c r="CU25" s="26"/>
      <c r="CV25" s="26"/>
      <c r="CW25" s="26"/>
      <c r="CX25" s="26"/>
      <c r="CY25" s="26"/>
      <c r="CZ25" s="26"/>
      <c r="DA25" s="26"/>
      <c r="DB25" s="26"/>
      <c r="DC25" s="26"/>
      <c r="DD25" s="26"/>
      <c r="DE25" s="26"/>
      <c r="DF25" s="26"/>
      <c r="DG25" s="26"/>
      <c r="DH25" s="26"/>
      <c r="DI25" s="26"/>
      <c r="DJ25" s="26"/>
      <c r="DK25" s="26"/>
      <c r="DL25" s="26"/>
      <c r="DM25" s="26"/>
      <c r="DN25" s="26"/>
      <c r="DO25" s="26"/>
      <c r="DP25" s="26"/>
      <c r="DQ25" s="26"/>
      <c r="DR25" s="26"/>
      <c r="DS25" s="26"/>
      <c r="DT25" s="26"/>
      <c r="DU25" s="26"/>
      <c r="DV25" s="26"/>
      <c r="DW25" s="26"/>
      <c r="DX25" s="26"/>
      <c r="DY25" s="26"/>
      <c r="DZ25" s="26">
        <v>-4</v>
      </c>
      <c r="EA25" s="26"/>
      <c r="EB25" s="26"/>
      <c r="EC25" s="26"/>
      <c r="ED25" s="26"/>
      <c r="EE25" s="26"/>
      <c r="EF25" s="26"/>
      <c r="EG25" s="26"/>
      <c r="EH25" s="26"/>
      <c r="EI25" s="26"/>
      <c r="EJ25" s="26"/>
      <c r="EK25" s="26"/>
      <c r="EL25" s="26"/>
      <c r="EM25" s="26"/>
      <c r="EN25" s="27">
        <f t="shared" si="10"/>
        <v>-4</v>
      </c>
      <c r="EO25" s="28">
        <f t="shared" si="11"/>
        <v>0</v>
      </c>
      <c r="EP25" s="28">
        <f t="shared" si="11"/>
        <v>0</v>
      </c>
      <c r="EQ25" s="28">
        <f t="shared" si="11"/>
        <v>0</v>
      </c>
      <c r="ER25" s="28">
        <f t="shared" si="11"/>
        <v>0</v>
      </c>
      <c r="ES25" s="28">
        <f t="shared" si="11"/>
        <v>0</v>
      </c>
      <c r="ET25" s="28">
        <f t="shared" si="11"/>
        <v>0</v>
      </c>
      <c r="EU25" s="28">
        <f t="shared" si="11"/>
        <v>0</v>
      </c>
      <c r="EV25" s="28">
        <f t="shared" si="11"/>
        <v>0</v>
      </c>
      <c r="EW25" s="28">
        <f t="shared" si="11"/>
        <v>0</v>
      </c>
      <c r="EX25" s="28">
        <f t="shared" si="11"/>
        <v>0</v>
      </c>
      <c r="EY25" s="28">
        <f t="shared" si="11"/>
        <v>0</v>
      </c>
      <c r="EZ25" s="28">
        <f t="shared" si="11"/>
        <v>0</v>
      </c>
      <c r="FA25" s="28">
        <f t="shared" si="11"/>
        <v>0</v>
      </c>
      <c r="FB25" s="28">
        <f t="shared" si="11"/>
        <v>0</v>
      </c>
      <c r="FC25" s="28">
        <f t="shared" si="11"/>
        <v>0</v>
      </c>
      <c r="FD25" s="28">
        <f t="shared" si="11"/>
        <v>0</v>
      </c>
      <c r="FE25" s="28">
        <f t="shared" si="14"/>
        <v>0</v>
      </c>
      <c r="FF25" s="28">
        <f t="shared" si="14"/>
        <v>0</v>
      </c>
      <c r="FG25" s="28">
        <f t="shared" si="14"/>
        <v>0</v>
      </c>
      <c r="FH25" s="28">
        <f t="shared" si="14"/>
        <v>0</v>
      </c>
      <c r="FI25" s="28">
        <f t="shared" si="14"/>
        <v>0</v>
      </c>
      <c r="FJ25" s="28">
        <f t="shared" si="14"/>
        <v>0</v>
      </c>
      <c r="FK25" s="28">
        <f t="shared" si="14"/>
        <v>0</v>
      </c>
      <c r="FL25" s="28">
        <f t="shared" si="14"/>
        <v>0</v>
      </c>
      <c r="FM25" s="28">
        <f t="shared" si="14"/>
        <v>0</v>
      </c>
      <c r="FN25" s="28">
        <f t="shared" si="14"/>
        <v>0</v>
      </c>
      <c r="FO25" s="28">
        <f t="shared" si="14"/>
        <v>0</v>
      </c>
      <c r="FP25" s="28">
        <f t="shared" si="14"/>
        <v>0</v>
      </c>
      <c r="FQ25" s="28">
        <f t="shared" si="14"/>
        <v>0</v>
      </c>
      <c r="FR25" s="28">
        <f t="shared" si="14"/>
        <v>0</v>
      </c>
      <c r="FS25" s="28">
        <f t="shared" si="14"/>
        <v>0</v>
      </c>
      <c r="FT25" s="28">
        <f t="shared" si="14"/>
        <v>0</v>
      </c>
      <c r="FU25" s="28">
        <f t="shared" si="15"/>
        <v>0</v>
      </c>
      <c r="FV25" s="28">
        <f t="shared" si="15"/>
        <v>0</v>
      </c>
      <c r="FW25" s="28">
        <f t="shared" si="15"/>
        <v>0</v>
      </c>
      <c r="FX25" s="28">
        <f t="shared" si="15"/>
        <v>0</v>
      </c>
      <c r="FY25" s="28">
        <f t="shared" si="15"/>
        <v>0</v>
      </c>
      <c r="FZ25" s="28">
        <f t="shared" si="15"/>
        <v>0</v>
      </c>
      <c r="GA25" s="28">
        <f t="shared" si="15"/>
        <v>0</v>
      </c>
      <c r="GB25" s="28">
        <f t="shared" si="15"/>
        <v>0</v>
      </c>
      <c r="GC25" s="28">
        <f t="shared" si="15"/>
        <v>0</v>
      </c>
      <c r="GD25" s="28">
        <f t="shared" si="15"/>
        <v>0</v>
      </c>
      <c r="GE25" s="28">
        <f t="shared" si="15"/>
        <v>0</v>
      </c>
      <c r="GF25" s="28">
        <f t="shared" si="15"/>
        <v>0</v>
      </c>
      <c r="GG25" s="28">
        <f t="shared" si="15"/>
        <v>0</v>
      </c>
      <c r="GH25" s="28">
        <f t="shared" si="15"/>
        <v>0</v>
      </c>
      <c r="GI25" s="28">
        <f t="shared" si="15"/>
        <v>0</v>
      </c>
      <c r="GJ25" s="28">
        <f t="shared" si="15"/>
        <v>0</v>
      </c>
      <c r="GK25" s="28">
        <f t="shared" si="16"/>
        <v>0</v>
      </c>
      <c r="GL25" s="28">
        <f t="shared" si="16"/>
        <v>0</v>
      </c>
      <c r="GM25" s="28">
        <f t="shared" si="16"/>
        <v>0</v>
      </c>
      <c r="GN25" s="28">
        <f t="shared" si="16"/>
        <v>0</v>
      </c>
      <c r="GO25" s="28">
        <f t="shared" si="16"/>
        <v>0</v>
      </c>
      <c r="GP25" s="28">
        <f t="shared" si="16"/>
        <v>0</v>
      </c>
      <c r="GQ25" s="28">
        <f t="shared" si="16"/>
        <v>0</v>
      </c>
      <c r="GR25" s="28">
        <f t="shared" si="16"/>
        <v>0</v>
      </c>
      <c r="GS25" s="28">
        <f t="shared" si="16"/>
        <v>0</v>
      </c>
      <c r="GT25" s="28">
        <f t="shared" si="16"/>
        <v>0</v>
      </c>
      <c r="GU25" s="28">
        <f t="shared" si="16"/>
        <v>0</v>
      </c>
      <c r="GV25" s="28">
        <f t="shared" si="16"/>
        <v>0</v>
      </c>
      <c r="GW25" s="28">
        <f t="shared" si="16"/>
        <v>0</v>
      </c>
      <c r="GX25" s="28">
        <f t="shared" si="16"/>
        <v>0</v>
      </c>
      <c r="GY25" s="28">
        <f t="shared" si="16"/>
        <v>0</v>
      </c>
      <c r="GZ25" s="28">
        <f t="shared" si="16"/>
        <v>0</v>
      </c>
      <c r="HA25" s="28">
        <f t="shared" si="17"/>
        <v>0</v>
      </c>
      <c r="HB25" s="28">
        <f t="shared" si="17"/>
        <v>0</v>
      </c>
      <c r="HC25" s="28">
        <f t="shared" si="17"/>
        <v>0</v>
      </c>
      <c r="HD25" s="28">
        <f t="shared" si="17"/>
        <v>0</v>
      </c>
      <c r="HE25" s="28">
        <f t="shared" si="17"/>
        <v>0</v>
      </c>
      <c r="HF25" s="28">
        <f t="shared" si="17"/>
        <v>0</v>
      </c>
      <c r="HG25" s="28">
        <f t="shared" si="17"/>
        <v>0</v>
      </c>
      <c r="HH25" s="28">
        <f t="shared" si="17"/>
        <v>0</v>
      </c>
      <c r="HI25" s="28">
        <f t="shared" si="17"/>
        <v>0</v>
      </c>
      <c r="HJ25" s="28">
        <f t="shared" si="17"/>
        <v>0</v>
      </c>
      <c r="HK25" s="28">
        <f t="shared" si="17"/>
        <v>0</v>
      </c>
      <c r="HL25" s="28">
        <f t="shared" si="17"/>
        <v>0</v>
      </c>
      <c r="HM25" s="28">
        <f t="shared" si="17"/>
        <v>0</v>
      </c>
      <c r="HN25" s="28">
        <f t="shared" si="17"/>
        <v>0</v>
      </c>
      <c r="HO25" s="28">
        <f t="shared" si="17"/>
        <v>0</v>
      </c>
      <c r="HP25" s="28">
        <f t="shared" si="17"/>
        <v>0</v>
      </c>
      <c r="HQ25" s="28">
        <f t="shared" si="18"/>
        <v>0</v>
      </c>
      <c r="HR25" s="28">
        <f t="shared" si="18"/>
        <v>0</v>
      </c>
      <c r="HS25" s="28">
        <f t="shared" si="18"/>
        <v>0</v>
      </c>
      <c r="HT25" s="28">
        <f t="shared" si="18"/>
        <v>0</v>
      </c>
      <c r="HU25" s="28">
        <f t="shared" si="18"/>
        <v>0</v>
      </c>
      <c r="HV25" s="28">
        <f t="shared" si="18"/>
        <v>0</v>
      </c>
      <c r="HW25" s="28">
        <f t="shared" si="18"/>
        <v>0</v>
      </c>
      <c r="HX25" s="28">
        <f t="shared" si="18"/>
        <v>0</v>
      </c>
      <c r="HY25" s="28">
        <f t="shared" si="18"/>
        <v>0</v>
      </c>
      <c r="HZ25" s="28">
        <f t="shared" si="18"/>
        <v>0</v>
      </c>
      <c r="IA25" s="28">
        <f t="shared" si="18"/>
        <v>0</v>
      </c>
      <c r="IB25" s="28">
        <f t="shared" si="18"/>
        <v>0</v>
      </c>
      <c r="IC25" s="28">
        <f t="shared" si="18"/>
        <v>0</v>
      </c>
      <c r="ID25" s="28">
        <f t="shared" si="18"/>
        <v>0</v>
      </c>
      <c r="IE25" s="28">
        <f t="shared" si="18"/>
        <v>0</v>
      </c>
      <c r="IF25" s="28">
        <f t="shared" si="18"/>
        <v>0</v>
      </c>
      <c r="IG25" s="28">
        <f t="shared" si="19"/>
        <v>0</v>
      </c>
      <c r="IH25" s="28">
        <f t="shared" si="19"/>
        <v>0</v>
      </c>
      <c r="II25" s="28">
        <f t="shared" si="19"/>
        <v>0</v>
      </c>
      <c r="IJ25" s="28">
        <f t="shared" si="19"/>
        <v>0</v>
      </c>
      <c r="IK25" s="28">
        <f t="shared" si="19"/>
        <v>0</v>
      </c>
      <c r="IL25" s="28">
        <f t="shared" si="19"/>
        <v>0</v>
      </c>
      <c r="IM25" s="28">
        <f t="shared" si="19"/>
        <v>0</v>
      </c>
      <c r="IN25" s="28">
        <f t="shared" si="19"/>
        <v>0</v>
      </c>
      <c r="IO25" s="28">
        <f t="shared" si="19"/>
        <v>0</v>
      </c>
      <c r="IP25" s="28">
        <f t="shared" si="19"/>
        <v>0</v>
      </c>
      <c r="IQ25" s="28">
        <f t="shared" si="19"/>
        <v>0</v>
      </c>
      <c r="IR25" s="28">
        <f t="shared" si="19"/>
        <v>0</v>
      </c>
      <c r="IS25" s="28">
        <f t="shared" si="19"/>
        <v>0</v>
      </c>
      <c r="IT25" s="28">
        <f t="shared" si="19"/>
        <v>0</v>
      </c>
      <c r="IU25" s="28">
        <f t="shared" si="19"/>
        <v>0</v>
      </c>
      <c r="IV25" s="28">
        <f t="shared" si="19"/>
        <v>0</v>
      </c>
      <c r="IW25" s="28">
        <f t="shared" si="20"/>
        <v>0</v>
      </c>
      <c r="IX25" s="28">
        <f t="shared" si="20"/>
        <v>0</v>
      </c>
      <c r="IY25" s="28">
        <f t="shared" si="20"/>
        <v>0</v>
      </c>
      <c r="IZ25" s="28">
        <f t="shared" si="20"/>
        <v>0</v>
      </c>
      <c r="JA25" s="28">
        <f t="shared" si="20"/>
        <v>0</v>
      </c>
      <c r="JB25" s="28">
        <f t="shared" si="20"/>
        <v>0</v>
      </c>
      <c r="JC25" s="28">
        <f t="shared" si="20"/>
        <v>0</v>
      </c>
      <c r="JD25" s="28">
        <f t="shared" si="20"/>
        <v>0</v>
      </c>
      <c r="JE25" s="28">
        <f t="shared" si="20"/>
        <v>-111.48133333333334</v>
      </c>
      <c r="JF25" s="28">
        <f t="shared" si="20"/>
        <v>0</v>
      </c>
      <c r="JG25" s="28">
        <f t="shared" si="20"/>
        <v>0</v>
      </c>
      <c r="JH25" s="28">
        <f t="shared" si="20"/>
        <v>0</v>
      </c>
      <c r="JI25" s="28">
        <f t="shared" si="20"/>
        <v>0</v>
      </c>
      <c r="JJ25" s="28">
        <f t="shared" si="20"/>
        <v>0</v>
      </c>
      <c r="JK25" s="28">
        <f t="shared" si="20"/>
        <v>0</v>
      </c>
      <c r="JL25" s="28">
        <f t="shared" si="20"/>
        <v>0</v>
      </c>
      <c r="JM25" s="28">
        <f t="shared" si="21"/>
        <v>0</v>
      </c>
      <c r="JN25" s="28">
        <f t="shared" si="8"/>
        <v>0</v>
      </c>
      <c r="JO25" s="28">
        <f t="shared" si="8"/>
        <v>0</v>
      </c>
      <c r="JP25" s="28">
        <f t="shared" si="8"/>
        <v>0</v>
      </c>
      <c r="JQ25" s="28">
        <f t="shared" si="8"/>
        <v>0</v>
      </c>
      <c r="JR25" s="28">
        <f t="shared" si="8"/>
        <v>0</v>
      </c>
      <c r="JS25" s="29">
        <f t="shared" si="12"/>
        <v>-111.48133333333334</v>
      </c>
      <c r="JU25" s="19" t="s">
        <v>2</v>
      </c>
    </row>
    <row r="26" spans="1:281" x14ac:dyDescent="0.25">
      <c r="A26" s="20">
        <f t="shared" si="13"/>
        <v>23</v>
      </c>
      <c r="B26" s="21" t="s">
        <v>303</v>
      </c>
      <c r="C26" s="21">
        <v>2023</v>
      </c>
      <c r="D26" s="21">
        <v>12</v>
      </c>
      <c r="E26" s="22">
        <v>3352387</v>
      </c>
      <c r="F26" s="21" t="s">
        <v>283</v>
      </c>
      <c r="G26" s="23">
        <v>6</v>
      </c>
      <c r="H26" s="24">
        <v>220.79999999999995</v>
      </c>
      <c r="I26" s="25">
        <f t="shared" si="9"/>
        <v>36.79999999999999</v>
      </c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  <c r="BH26" s="26"/>
      <c r="BI26" s="26"/>
      <c r="BJ26" s="26"/>
      <c r="BK26" s="26"/>
      <c r="BL26" s="26"/>
      <c r="BM26" s="26"/>
      <c r="BN26" s="26"/>
      <c r="BO26" s="26"/>
      <c r="BP26" s="26"/>
      <c r="BQ26" s="26"/>
      <c r="BR26" s="26"/>
      <c r="BS26" s="26"/>
      <c r="BT26" s="26"/>
      <c r="BU26" s="26"/>
      <c r="BV26" s="26"/>
      <c r="BW26" s="26"/>
      <c r="BX26" s="26"/>
      <c r="BY26" s="26"/>
      <c r="BZ26" s="26"/>
      <c r="CA26" s="26"/>
      <c r="CB26" s="26"/>
      <c r="CC26" s="26"/>
      <c r="CD26" s="26"/>
      <c r="CE26" s="26"/>
      <c r="CF26" s="26"/>
      <c r="CG26" s="26"/>
      <c r="CH26" s="26"/>
      <c r="CI26" s="26"/>
      <c r="CJ26" s="26"/>
      <c r="CK26" s="26"/>
      <c r="CL26" s="26"/>
      <c r="CM26" s="26"/>
      <c r="CN26" s="26"/>
      <c r="CO26" s="26"/>
      <c r="CP26" s="26"/>
      <c r="CQ26" s="26"/>
      <c r="CR26" s="26"/>
      <c r="CS26" s="26"/>
      <c r="CT26" s="26"/>
      <c r="CU26" s="26"/>
      <c r="CV26" s="26"/>
      <c r="CW26" s="26"/>
      <c r="CX26" s="26"/>
      <c r="CY26" s="26"/>
      <c r="CZ26" s="26"/>
      <c r="DA26" s="26"/>
      <c r="DB26" s="26"/>
      <c r="DC26" s="26"/>
      <c r="DD26" s="26"/>
      <c r="DE26" s="26"/>
      <c r="DF26" s="26"/>
      <c r="DG26" s="26"/>
      <c r="DH26" s="26"/>
      <c r="DI26" s="26"/>
      <c r="DJ26" s="26"/>
      <c r="DK26" s="26"/>
      <c r="DL26" s="26"/>
      <c r="DM26" s="26"/>
      <c r="DN26" s="26"/>
      <c r="DO26" s="26"/>
      <c r="DP26" s="26"/>
      <c r="DQ26" s="26"/>
      <c r="DR26" s="26"/>
      <c r="DS26" s="26"/>
      <c r="DT26" s="26"/>
      <c r="DU26" s="26"/>
      <c r="DV26" s="26"/>
      <c r="DW26" s="26"/>
      <c r="DX26" s="26"/>
      <c r="DY26" s="26"/>
      <c r="DZ26" s="26">
        <v>-1</v>
      </c>
      <c r="EA26" s="26"/>
      <c r="EB26" s="26"/>
      <c r="EC26" s="26"/>
      <c r="ED26" s="26"/>
      <c r="EE26" s="26"/>
      <c r="EF26" s="26"/>
      <c r="EG26" s="26"/>
      <c r="EH26" s="26"/>
      <c r="EI26" s="26"/>
      <c r="EJ26" s="26"/>
      <c r="EK26" s="26"/>
      <c r="EL26" s="26"/>
      <c r="EM26" s="26"/>
      <c r="EN26" s="27">
        <f t="shared" si="10"/>
        <v>-1</v>
      </c>
      <c r="EO26" s="28">
        <f t="shared" si="11"/>
        <v>0</v>
      </c>
      <c r="EP26" s="28">
        <f t="shared" si="11"/>
        <v>0</v>
      </c>
      <c r="EQ26" s="28">
        <f t="shared" si="11"/>
        <v>0</v>
      </c>
      <c r="ER26" s="28">
        <f t="shared" si="11"/>
        <v>0</v>
      </c>
      <c r="ES26" s="28">
        <f t="shared" si="11"/>
        <v>0</v>
      </c>
      <c r="ET26" s="28">
        <f t="shared" si="11"/>
        <v>0</v>
      </c>
      <c r="EU26" s="28">
        <f t="shared" si="11"/>
        <v>0</v>
      </c>
      <c r="EV26" s="28">
        <f t="shared" si="11"/>
        <v>0</v>
      </c>
      <c r="EW26" s="28">
        <f t="shared" si="11"/>
        <v>0</v>
      </c>
      <c r="EX26" s="28">
        <f t="shared" si="11"/>
        <v>0</v>
      </c>
      <c r="EY26" s="28">
        <f t="shared" si="11"/>
        <v>0</v>
      </c>
      <c r="EZ26" s="28">
        <f t="shared" si="11"/>
        <v>0</v>
      </c>
      <c r="FA26" s="28">
        <f t="shared" si="11"/>
        <v>0</v>
      </c>
      <c r="FB26" s="28">
        <f t="shared" si="11"/>
        <v>0</v>
      </c>
      <c r="FC26" s="28">
        <f t="shared" si="11"/>
        <v>0</v>
      </c>
      <c r="FD26" s="28">
        <f t="shared" si="11"/>
        <v>0</v>
      </c>
      <c r="FE26" s="28">
        <f t="shared" si="14"/>
        <v>0</v>
      </c>
      <c r="FF26" s="28">
        <f t="shared" si="14"/>
        <v>0</v>
      </c>
      <c r="FG26" s="28">
        <f t="shared" si="14"/>
        <v>0</v>
      </c>
      <c r="FH26" s="28">
        <f t="shared" si="14"/>
        <v>0</v>
      </c>
      <c r="FI26" s="28">
        <f t="shared" si="14"/>
        <v>0</v>
      </c>
      <c r="FJ26" s="28">
        <f t="shared" si="14"/>
        <v>0</v>
      </c>
      <c r="FK26" s="28">
        <f t="shared" si="14"/>
        <v>0</v>
      </c>
      <c r="FL26" s="28">
        <f t="shared" si="14"/>
        <v>0</v>
      </c>
      <c r="FM26" s="28">
        <f t="shared" si="14"/>
        <v>0</v>
      </c>
      <c r="FN26" s="28">
        <f t="shared" si="14"/>
        <v>0</v>
      </c>
      <c r="FO26" s="28">
        <f t="shared" si="14"/>
        <v>0</v>
      </c>
      <c r="FP26" s="28">
        <f t="shared" si="14"/>
        <v>0</v>
      </c>
      <c r="FQ26" s="28">
        <f t="shared" si="14"/>
        <v>0</v>
      </c>
      <c r="FR26" s="28">
        <f t="shared" si="14"/>
        <v>0</v>
      </c>
      <c r="FS26" s="28">
        <f t="shared" si="14"/>
        <v>0</v>
      </c>
      <c r="FT26" s="28">
        <f t="shared" si="14"/>
        <v>0</v>
      </c>
      <c r="FU26" s="28">
        <f t="shared" si="15"/>
        <v>0</v>
      </c>
      <c r="FV26" s="28">
        <f t="shared" si="15"/>
        <v>0</v>
      </c>
      <c r="FW26" s="28">
        <f t="shared" si="15"/>
        <v>0</v>
      </c>
      <c r="FX26" s="28">
        <f t="shared" si="15"/>
        <v>0</v>
      </c>
      <c r="FY26" s="28">
        <f t="shared" si="15"/>
        <v>0</v>
      </c>
      <c r="FZ26" s="28">
        <f t="shared" si="15"/>
        <v>0</v>
      </c>
      <c r="GA26" s="28">
        <f t="shared" si="15"/>
        <v>0</v>
      </c>
      <c r="GB26" s="28">
        <f t="shared" si="15"/>
        <v>0</v>
      </c>
      <c r="GC26" s="28">
        <f t="shared" si="15"/>
        <v>0</v>
      </c>
      <c r="GD26" s="28">
        <f t="shared" si="15"/>
        <v>0</v>
      </c>
      <c r="GE26" s="28">
        <f t="shared" si="15"/>
        <v>0</v>
      </c>
      <c r="GF26" s="28">
        <f t="shared" si="15"/>
        <v>0</v>
      </c>
      <c r="GG26" s="28">
        <f t="shared" si="15"/>
        <v>0</v>
      </c>
      <c r="GH26" s="28">
        <f t="shared" si="15"/>
        <v>0</v>
      </c>
      <c r="GI26" s="28">
        <f t="shared" si="15"/>
        <v>0</v>
      </c>
      <c r="GJ26" s="28">
        <f t="shared" si="15"/>
        <v>0</v>
      </c>
      <c r="GK26" s="28">
        <f t="shared" si="16"/>
        <v>0</v>
      </c>
      <c r="GL26" s="28">
        <f t="shared" si="16"/>
        <v>0</v>
      </c>
      <c r="GM26" s="28">
        <f t="shared" si="16"/>
        <v>0</v>
      </c>
      <c r="GN26" s="28">
        <f t="shared" si="16"/>
        <v>0</v>
      </c>
      <c r="GO26" s="28">
        <f t="shared" si="16"/>
        <v>0</v>
      </c>
      <c r="GP26" s="28">
        <f t="shared" si="16"/>
        <v>0</v>
      </c>
      <c r="GQ26" s="28">
        <f t="shared" si="16"/>
        <v>0</v>
      </c>
      <c r="GR26" s="28">
        <f t="shared" si="16"/>
        <v>0</v>
      </c>
      <c r="GS26" s="28">
        <f t="shared" si="16"/>
        <v>0</v>
      </c>
      <c r="GT26" s="28">
        <f t="shared" si="16"/>
        <v>0</v>
      </c>
      <c r="GU26" s="28">
        <f t="shared" si="16"/>
        <v>0</v>
      </c>
      <c r="GV26" s="28">
        <f t="shared" si="16"/>
        <v>0</v>
      </c>
      <c r="GW26" s="28">
        <f t="shared" si="16"/>
        <v>0</v>
      </c>
      <c r="GX26" s="28">
        <f t="shared" si="16"/>
        <v>0</v>
      </c>
      <c r="GY26" s="28">
        <f t="shared" si="16"/>
        <v>0</v>
      </c>
      <c r="GZ26" s="28">
        <f t="shared" si="16"/>
        <v>0</v>
      </c>
      <c r="HA26" s="28">
        <f t="shared" si="17"/>
        <v>0</v>
      </c>
      <c r="HB26" s="28">
        <f t="shared" si="17"/>
        <v>0</v>
      </c>
      <c r="HC26" s="28">
        <f t="shared" si="17"/>
        <v>0</v>
      </c>
      <c r="HD26" s="28">
        <f t="shared" si="17"/>
        <v>0</v>
      </c>
      <c r="HE26" s="28">
        <f t="shared" si="17"/>
        <v>0</v>
      </c>
      <c r="HF26" s="28">
        <f t="shared" si="17"/>
        <v>0</v>
      </c>
      <c r="HG26" s="28">
        <f t="shared" si="17"/>
        <v>0</v>
      </c>
      <c r="HH26" s="28">
        <f t="shared" si="17"/>
        <v>0</v>
      </c>
      <c r="HI26" s="28">
        <f t="shared" si="17"/>
        <v>0</v>
      </c>
      <c r="HJ26" s="28">
        <f t="shared" si="17"/>
        <v>0</v>
      </c>
      <c r="HK26" s="28">
        <f t="shared" si="17"/>
        <v>0</v>
      </c>
      <c r="HL26" s="28">
        <f t="shared" si="17"/>
        <v>0</v>
      </c>
      <c r="HM26" s="28">
        <f t="shared" si="17"/>
        <v>0</v>
      </c>
      <c r="HN26" s="28">
        <f t="shared" si="17"/>
        <v>0</v>
      </c>
      <c r="HO26" s="28">
        <f t="shared" si="17"/>
        <v>0</v>
      </c>
      <c r="HP26" s="28">
        <f t="shared" si="17"/>
        <v>0</v>
      </c>
      <c r="HQ26" s="28">
        <f t="shared" si="18"/>
        <v>0</v>
      </c>
      <c r="HR26" s="28">
        <f t="shared" si="18"/>
        <v>0</v>
      </c>
      <c r="HS26" s="28">
        <f t="shared" si="18"/>
        <v>0</v>
      </c>
      <c r="HT26" s="28">
        <f t="shared" si="18"/>
        <v>0</v>
      </c>
      <c r="HU26" s="28">
        <f t="shared" si="18"/>
        <v>0</v>
      </c>
      <c r="HV26" s="28">
        <f t="shared" si="18"/>
        <v>0</v>
      </c>
      <c r="HW26" s="28">
        <f t="shared" si="18"/>
        <v>0</v>
      </c>
      <c r="HX26" s="28">
        <f t="shared" si="18"/>
        <v>0</v>
      </c>
      <c r="HY26" s="28">
        <f t="shared" si="18"/>
        <v>0</v>
      </c>
      <c r="HZ26" s="28">
        <f t="shared" si="18"/>
        <v>0</v>
      </c>
      <c r="IA26" s="28">
        <f t="shared" si="18"/>
        <v>0</v>
      </c>
      <c r="IB26" s="28">
        <f t="shared" si="18"/>
        <v>0</v>
      </c>
      <c r="IC26" s="28">
        <f t="shared" si="18"/>
        <v>0</v>
      </c>
      <c r="ID26" s="28">
        <f t="shared" si="18"/>
        <v>0</v>
      </c>
      <c r="IE26" s="28">
        <f t="shared" si="18"/>
        <v>0</v>
      </c>
      <c r="IF26" s="28">
        <f t="shared" si="18"/>
        <v>0</v>
      </c>
      <c r="IG26" s="28">
        <f t="shared" si="19"/>
        <v>0</v>
      </c>
      <c r="IH26" s="28">
        <f t="shared" si="19"/>
        <v>0</v>
      </c>
      <c r="II26" s="28">
        <f t="shared" si="19"/>
        <v>0</v>
      </c>
      <c r="IJ26" s="28">
        <f t="shared" si="19"/>
        <v>0</v>
      </c>
      <c r="IK26" s="28">
        <f t="shared" si="19"/>
        <v>0</v>
      </c>
      <c r="IL26" s="28">
        <f t="shared" si="19"/>
        <v>0</v>
      </c>
      <c r="IM26" s="28">
        <f t="shared" si="19"/>
        <v>0</v>
      </c>
      <c r="IN26" s="28">
        <f t="shared" si="19"/>
        <v>0</v>
      </c>
      <c r="IO26" s="28">
        <f t="shared" si="19"/>
        <v>0</v>
      </c>
      <c r="IP26" s="28">
        <f t="shared" si="19"/>
        <v>0</v>
      </c>
      <c r="IQ26" s="28">
        <f t="shared" si="19"/>
        <v>0</v>
      </c>
      <c r="IR26" s="28">
        <f t="shared" si="19"/>
        <v>0</v>
      </c>
      <c r="IS26" s="28">
        <f t="shared" si="19"/>
        <v>0</v>
      </c>
      <c r="IT26" s="28">
        <f t="shared" si="19"/>
        <v>0</v>
      </c>
      <c r="IU26" s="28">
        <f t="shared" si="19"/>
        <v>0</v>
      </c>
      <c r="IV26" s="28">
        <f t="shared" si="19"/>
        <v>0</v>
      </c>
      <c r="IW26" s="28">
        <f t="shared" si="20"/>
        <v>0</v>
      </c>
      <c r="IX26" s="28">
        <f t="shared" si="20"/>
        <v>0</v>
      </c>
      <c r="IY26" s="28">
        <f t="shared" si="20"/>
        <v>0</v>
      </c>
      <c r="IZ26" s="28">
        <f t="shared" si="20"/>
        <v>0</v>
      </c>
      <c r="JA26" s="28">
        <f t="shared" si="20"/>
        <v>0</v>
      </c>
      <c r="JB26" s="28">
        <f t="shared" si="20"/>
        <v>0</v>
      </c>
      <c r="JC26" s="28">
        <f t="shared" si="20"/>
        <v>0</v>
      </c>
      <c r="JD26" s="28">
        <f t="shared" si="20"/>
        <v>0</v>
      </c>
      <c r="JE26" s="28">
        <f t="shared" si="20"/>
        <v>-36.79999999999999</v>
      </c>
      <c r="JF26" s="28">
        <f t="shared" si="20"/>
        <v>0</v>
      </c>
      <c r="JG26" s="28">
        <f t="shared" si="20"/>
        <v>0</v>
      </c>
      <c r="JH26" s="28">
        <f t="shared" si="20"/>
        <v>0</v>
      </c>
      <c r="JI26" s="28">
        <f t="shared" si="20"/>
        <v>0</v>
      </c>
      <c r="JJ26" s="28">
        <f t="shared" si="20"/>
        <v>0</v>
      </c>
      <c r="JK26" s="28">
        <f t="shared" si="20"/>
        <v>0</v>
      </c>
      <c r="JL26" s="28">
        <f t="shared" si="20"/>
        <v>0</v>
      </c>
      <c r="JM26" s="28">
        <f t="shared" si="21"/>
        <v>0</v>
      </c>
      <c r="JN26" s="28">
        <f t="shared" si="8"/>
        <v>0</v>
      </c>
      <c r="JO26" s="28">
        <f t="shared" si="8"/>
        <v>0</v>
      </c>
      <c r="JP26" s="28">
        <f t="shared" si="8"/>
        <v>0</v>
      </c>
      <c r="JQ26" s="28">
        <f t="shared" si="8"/>
        <v>0</v>
      </c>
      <c r="JR26" s="28">
        <f t="shared" si="8"/>
        <v>0</v>
      </c>
      <c r="JS26" s="29">
        <f t="shared" si="12"/>
        <v>-36.79999999999999</v>
      </c>
      <c r="JU26" s="19" t="s">
        <v>2</v>
      </c>
    </row>
    <row r="27" spans="1:281" x14ac:dyDescent="0.25">
      <c r="A27" s="20">
        <f t="shared" si="13"/>
        <v>24</v>
      </c>
      <c r="B27" s="21" t="s">
        <v>303</v>
      </c>
      <c r="C27" s="21">
        <v>2023</v>
      </c>
      <c r="D27" s="21">
        <v>12</v>
      </c>
      <c r="E27" s="22">
        <v>3373113</v>
      </c>
      <c r="F27" s="21" t="s">
        <v>285</v>
      </c>
      <c r="G27" s="23">
        <v>60</v>
      </c>
      <c r="H27" s="24">
        <v>332.45499999999998</v>
      </c>
      <c r="I27" s="25">
        <f t="shared" si="9"/>
        <v>5.540916666666666</v>
      </c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/>
      <c r="BH27" s="26"/>
      <c r="BI27" s="26"/>
      <c r="BJ27" s="26"/>
      <c r="BK27" s="26"/>
      <c r="BL27" s="26"/>
      <c r="BM27" s="26"/>
      <c r="BN27" s="26"/>
      <c r="BO27" s="26"/>
      <c r="BP27" s="26"/>
      <c r="BQ27" s="26"/>
      <c r="BR27" s="26"/>
      <c r="BS27" s="26"/>
      <c r="BT27" s="26"/>
      <c r="BU27" s="26"/>
      <c r="BV27" s="26"/>
      <c r="BW27" s="26"/>
      <c r="BX27" s="26"/>
      <c r="BY27" s="26"/>
      <c r="BZ27" s="26"/>
      <c r="CA27" s="26"/>
      <c r="CB27" s="26"/>
      <c r="CC27" s="26"/>
      <c r="CD27" s="26"/>
      <c r="CE27" s="26"/>
      <c r="CF27" s="26"/>
      <c r="CG27" s="26"/>
      <c r="CH27" s="26"/>
      <c r="CI27" s="26"/>
      <c r="CJ27" s="26"/>
      <c r="CK27" s="26"/>
      <c r="CL27" s="26"/>
      <c r="CM27" s="26"/>
      <c r="CN27" s="26"/>
      <c r="CO27" s="26"/>
      <c r="CP27" s="26"/>
      <c r="CQ27" s="26"/>
      <c r="CR27" s="26"/>
      <c r="CS27" s="26"/>
      <c r="CT27" s="26"/>
      <c r="CU27" s="26"/>
      <c r="CV27" s="26"/>
      <c r="CW27" s="26"/>
      <c r="CX27" s="26"/>
      <c r="CY27" s="26"/>
      <c r="CZ27" s="26"/>
      <c r="DA27" s="26"/>
      <c r="DB27" s="26"/>
      <c r="DC27" s="26"/>
      <c r="DD27" s="26"/>
      <c r="DE27" s="26"/>
      <c r="DF27" s="26"/>
      <c r="DG27" s="26"/>
      <c r="DH27" s="26"/>
      <c r="DI27" s="26"/>
      <c r="DJ27" s="26"/>
      <c r="DK27" s="26"/>
      <c r="DL27" s="26"/>
      <c r="DM27" s="26"/>
      <c r="DN27" s="26"/>
      <c r="DO27" s="26"/>
      <c r="DP27" s="26"/>
      <c r="DQ27" s="26"/>
      <c r="DR27" s="26"/>
      <c r="DS27" s="26"/>
      <c r="DT27" s="26"/>
      <c r="DU27" s="26"/>
      <c r="DV27" s="26"/>
      <c r="DW27" s="26"/>
      <c r="DX27" s="26"/>
      <c r="DY27" s="26"/>
      <c r="DZ27" s="26">
        <v>-1</v>
      </c>
      <c r="EA27" s="26"/>
      <c r="EB27" s="26"/>
      <c r="EC27" s="26"/>
      <c r="ED27" s="26"/>
      <c r="EE27" s="26"/>
      <c r="EF27" s="26"/>
      <c r="EG27" s="26"/>
      <c r="EH27" s="26"/>
      <c r="EI27" s="26"/>
      <c r="EJ27" s="26"/>
      <c r="EK27" s="26"/>
      <c r="EL27" s="26"/>
      <c r="EM27" s="26"/>
      <c r="EN27" s="27">
        <f t="shared" si="10"/>
        <v>-1</v>
      </c>
      <c r="EO27" s="28">
        <f t="shared" si="11"/>
        <v>0</v>
      </c>
      <c r="EP27" s="28">
        <f t="shared" si="11"/>
        <v>0</v>
      </c>
      <c r="EQ27" s="28">
        <f t="shared" si="11"/>
        <v>0</v>
      </c>
      <c r="ER27" s="28">
        <f t="shared" si="11"/>
        <v>0</v>
      </c>
      <c r="ES27" s="28">
        <f t="shared" si="11"/>
        <v>0</v>
      </c>
      <c r="ET27" s="28">
        <f t="shared" si="11"/>
        <v>0</v>
      </c>
      <c r="EU27" s="28">
        <f t="shared" si="11"/>
        <v>0</v>
      </c>
      <c r="EV27" s="28">
        <f t="shared" si="11"/>
        <v>0</v>
      </c>
      <c r="EW27" s="28">
        <f t="shared" si="11"/>
        <v>0</v>
      </c>
      <c r="EX27" s="28">
        <f t="shared" si="11"/>
        <v>0</v>
      </c>
      <c r="EY27" s="28">
        <f t="shared" si="11"/>
        <v>0</v>
      </c>
      <c r="EZ27" s="28">
        <f t="shared" si="11"/>
        <v>0</v>
      </c>
      <c r="FA27" s="28">
        <f t="shared" si="11"/>
        <v>0</v>
      </c>
      <c r="FB27" s="28">
        <f t="shared" si="11"/>
        <v>0</v>
      </c>
      <c r="FC27" s="28">
        <f t="shared" si="11"/>
        <v>0</v>
      </c>
      <c r="FD27" s="28">
        <f t="shared" si="11"/>
        <v>0</v>
      </c>
      <c r="FE27" s="28">
        <f t="shared" si="14"/>
        <v>0</v>
      </c>
      <c r="FF27" s="28">
        <f t="shared" si="14"/>
        <v>0</v>
      </c>
      <c r="FG27" s="28">
        <f t="shared" si="14"/>
        <v>0</v>
      </c>
      <c r="FH27" s="28">
        <f t="shared" si="14"/>
        <v>0</v>
      </c>
      <c r="FI27" s="28">
        <f t="shared" si="14"/>
        <v>0</v>
      </c>
      <c r="FJ27" s="28">
        <f t="shared" si="14"/>
        <v>0</v>
      </c>
      <c r="FK27" s="28">
        <f t="shared" si="14"/>
        <v>0</v>
      </c>
      <c r="FL27" s="28">
        <f t="shared" si="14"/>
        <v>0</v>
      </c>
      <c r="FM27" s="28">
        <f t="shared" si="14"/>
        <v>0</v>
      </c>
      <c r="FN27" s="28">
        <f t="shared" si="14"/>
        <v>0</v>
      </c>
      <c r="FO27" s="28">
        <f t="shared" si="14"/>
        <v>0</v>
      </c>
      <c r="FP27" s="28">
        <f t="shared" si="14"/>
        <v>0</v>
      </c>
      <c r="FQ27" s="28">
        <f t="shared" si="14"/>
        <v>0</v>
      </c>
      <c r="FR27" s="28">
        <f t="shared" si="14"/>
        <v>0</v>
      </c>
      <c r="FS27" s="28">
        <f t="shared" si="14"/>
        <v>0</v>
      </c>
      <c r="FT27" s="28">
        <f t="shared" si="14"/>
        <v>0</v>
      </c>
      <c r="FU27" s="28">
        <f t="shared" si="15"/>
        <v>0</v>
      </c>
      <c r="FV27" s="28">
        <f t="shared" si="15"/>
        <v>0</v>
      </c>
      <c r="FW27" s="28">
        <f t="shared" si="15"/>
        <v>0</v>
      </c>
      <c r="FX27" s="28">
        <f t="shared" si="15"/>
        <v>0</v>
      </c>
      <c r="FY27" s="28">
        <f t="shared" si="15"/>
        <v>0</v>
      </c>
      <c r="FZ27" s="28">
        <f t="shared" si="15"/>
        <v>0</v>
      </c>
      <c r="GA27" s="28">
        <f t="shared" si="15"/>
        <v>0</v>
      </c>
      <c r="GB27" s="28">
        <f t="shared" si="15"/>
        <v>0</v>
      </c>
      <c r="GC27" s="28">
        <f t="shared" si="15"/>
        <v>0</v>
      </c>
      <c r="GD27" s="28">
        <f t="shared" si="15"/>
        <v>0</v>
      </c>
      <c r="GE27" s="28">
        <f t="shared" si="15"/>
        <v>0</v>
      </c>
      <c r="GF27" s="28">
        <f t="shared" si="15"/>
        <v>0</v>
      </c>
      <c r="GG27" s="28">
        <f t="shared" si="15"/>
        <v>0</v>
      </c>
      <c r="GH27" s="28">
        <f t="shared" si="15"/>
        <v>0</v>
      </c>
      <c r="GI27" s="28">
        <f t="shared" si="15"/>
        <v>0</v>
      </c>
      <c r="GJ27" s="28">
        <f t="shared" si="15"/>
        <v>0</v>
      </c>
      <c r="GK27" s="28">
        <f t="shared" si="16"/>
        <v>0</v>
      </c>
      <c r="GL27" s="28">
        <f t="shared" si="16"/>
        <v>0</v>
      </c>
      <c r="GM27" s="28">
        <f t="shared" si="16"/>
        <v>0</v>
      </c>
      <c r="GN27" s="28">
        <f t="shared" si="16"/>
        <v>0</v>
      </c>
      <c r="GO27" s="28">
        <f t="shared" si="16"/>
        <v>0</v>
      </c>
      <c r="GP27" s="28">
        <f t="shared" si="16"/>
        <v>0</v>
      </c>
      <c r="GQ27" s="28">
        <f t="shared" si="16"/>
        <v>0</v>
      </c>
      <c r="GR27" s="28">
        <f t="shared" si="16"/>
        <v>0</v>
      </c>
      <c r="GS27" s="28">
        <f t="shared" si="16"/>
        <v>0</v>
      </c>
      <c r="GT27" s="28">
        <f t="shared" si="16"/>
        <v>0</v>
      </c>
      <c r="GU27" s="28">
        <f t="shared" si="16"/>
        <v>0</v>
      </c>
      <c r="GV27" s="28">
        <f t="shared" si="16"/>
        <v>0</v>
      </c>
      <c r="GW27" s="28">
        <f t="shared" si="16"/>
        <v>0</v>
      </c>
      <c r="GX27" s="28">
        <f t="shared" si="16"/>
        <v>0</v>
      </c>
      <c r="GY27" s="28">
        <f t="shared" si="16"/>
        <v>0</v>
      </c>
      <c r="GZ27" s="28">
        <f t="shared" si="16"/>
        <v>0</v>
      </c>
      <c r="HA27" s="28">
        <f t="shared" si="17"/>
        <v>0</v>
      </c>
      <c r="HB27" s="28">
        <f t="shared" si="17"/>
        <v>0</v>
      </c>
      <c r="HC27" s="28">
        <f t="shared" si="17"/>
        <v>0</v>
      </c>
      <c r="HD27" s="28">
        <f t="shared" si="17"/>
        <v>0</v>
      </c>
      <c r="HE27" s="28">
        <f t="shared" si="17"/>
        <v>0</v>
      </c>
      <c r="HF27" s="28">
        <f t="shared" si="17"/>
        <v>0</v>
      </c>
      <c r="HG27" s="28">
        <f t="shared" si="17"/>
        <v>0</v>
      </c>
      <c r="HH27" s="28">
        <f t="shared" si="17"/>
        <v>0</v>
      </c>
      <c r="HI27" s="28">
        <f t="shared" si="17"/>
        <v>0</v>
      </c>
      <c r="HJ27" s="28">
        <f t="shared" si="17"/>
        <v>0</v>
      </c>
      <c r="HK27" s="28">
        <f t="shared" si="17"/>
        <v>0</v>
      </c>
      <c r="HL27" s="28">
        <f t="shared" si="17"/>
        <v>0</v>
      </c>
      <c r="HM27" s="28">
        <f t="shared" si="17"/>
        <v>0</v>
      </c>
      <c r="HN27" s="28">
        <f t="shared" si="17"/>
        <v>0</v>
      </c>
      <c r="HO27" s="28">
        <f t="shared" si="17"/>
        <v>0</v>
      </c>
      <c r="HP27" s="28">
        <f t="shared" si="17"/>
        <v>0</v>
      </c>
      <c r="HQ27" s="28">
        <f t="shared" si="18"/>
        <v>0</v>
      </c>
      <c r="HR27" s="28">
        <f t="shared" si="18"/>
        <v>0</v>
      </c>
      <c r="HS27" s="28">
        <f t="shared" si="18"/>
        <v>0</v>
      </c>
      <c r="HT27" s="28">
        <f t="shared" si="18"/>
        <v>0</v>
      </c>
      <c r="HU27" s="28">
        <f t="shared" si="18"/>
        <v>0</v>
      </c>
      <c r="HV27" s="28">
        <f t="shared" si="18"/>
        <v>0</v>
      </c>
      <c r="HW27" s="28">
        <f t="shared" si="18"/>
        <v>0</v>
      </c>
      <c r="HX27" s="28">
        <f t="shared" si="18"/>
        <v>0</v>
      </c>
      <c r="HY27" s="28">
        <f t="shared" si="18"/>
        <v>0</v>
      </c>
      <c r="HZ27" s="28">
        <f t="shared" si="18"/>
        <v>0</v>
      </c>
      <c r="IA27" s="28">
        <f t="shared" si="18"/>
        <v>0</v>
      </c>
      <c r="IB27" s="28">
        <f t="shared" si="18"/>
        <v>0</v>
      </c>
      <c r="IC27" s="28">
        <f t="shared" si="18"/>
        <v>0</v>
      </c>
      <c r="ID27" s="28">
        <f t="shared" si="18"/>
        <v>0</v>
      </c>
      <c r="IE27" s="28">
        <f t="shared" si="18"/>
        <v>0</v>
      </c>
      <c r="IF27" s="28">
        <f t="shared" si="18"/>
        <v>0</v>
      </c>
      <c r="IG27" s="28">
        <f t="shared" si="19"/>
        <v>0</v>
      </c>
      <c r="IH27" s="28">
        <f t="shared" si="19"/>
        <v>0</v>
      </c>
      <c r="II27" s="28">
        <f t="shared" si="19"/>
        <v>0</v>
      </c>
      <c r="IJ27" s="28">
        <f t="shared" si="19"/>
        <v>0</v>
      </c>
      <c r="IK27" s="28">
        <f t="shared" si="19"/>
        <v>0</v>
      </c>
      <c r="IL27" s="28">
        <f t="shared" si="19"/>
        <v>0</v>
      </c>
      <c r="IM27" s="28">
        <f t="shared" si="19"/>
        <v>0</v>
      </c>
      <c r="IN27" s="28">
        <f t="shared" si="19"/>
        <v>0</v>
      </c>
      <c r="IO27" s="28">
        <f t="shared" si="19"/>
        <v>0</v>
      </c>
      <c r="IP27" s="28">
        <f t="shared" si="19"/>
        <v>0</v>
      </c>
      <c r="IQ27" s="28">
        <f t="shared" si="19"/>
        <v>0</v>
      </c>
      <c r="IR27" s="28">
        <f t="shared" si="19"/>
        <v>0</v>
      </c>
      <c r="IS27" s="28">
        <f t="shared" si="19"/>
        <v>0</v>
      </c>
      <c r="IT27" s="28">
        <f t="shared" si="19"/>
        <v>0</v>
      </c>
      <c r="IU27" s="28">
        <f t="shared" si="19"/>
        <v>0</v>
      </c>
      <c r="IV27" s="28">
        <f t="shared" si="19"/>
        <v>0</v>
      </c>
      <c r="IW27" s="28">
        <f t="shared" si="20"/>
        <v>0</v>
      </c>
      <c r="IX27" s="28">
        <f t="shared" si="20"/>
        <v>0</v>
      </c>
      <c r="IY27" s="28">
        <f t="shared" si="20"/>
        <v>0</v>
      </c>
      <c r="IZ27" s="28">
        <f t="shared" si="20"/>
        <v>0</v>
      </c>
      <c r="JA27" s="28">
        <f t="shared" si="20"/>
        <v>0</v>
      </c>
      <c r="JB27" s="28">
        <f t="shared" si="20"/>
        <v>0</v>
      </c>
      <c r="JC27" s="28">
        <f t="shared" si="20"/>
        <v>0</v>
      </c>
      <c r="JD27" s="28">
        <f t="shared" si="20"/>
        <v>0</v>
      </c>
      <c r="JE27" s="28">
        <f t="shared" si="20"/>
        <v>-5.540916666666666</v>
      </c>
      <c r="JF27" s="28">
        <f t="shared" si="20"/>
        <v>0</v>
      </c>
      <c r="JG27" s="28">
        <f t="shared" si="20"/>
        <v>0</v>
      </c>
      <c r="JH27" s="28">
        <f t="shared" si="20"/>
        <v>0</v>
      </c>
      <c r="JI27" s="28">
        <f t="shared" si="20"/>
        <v>0</v>
      </c>
      <c r="JJ27" s="28">
        <f t="shared" si="20"/>
        <v>0</v>
      </c>
      <c r="JK27" s="28">
        <f t="shared" si="20"/>
        <v>0</v>
      </c>
      <c r="JL27" s="28">
        <f t="shared" si="20"/>
        <v>0</v>
      </c>
      <c r="JM27" s="28">
        <f t="shared" si="21"/>
        <v>0</v>
      </c>
      <c r="JN27" s="28">
        <f t="shared" si="8"/>
        <v>0</v>
      </c>
      <c r="JO27" s="28">
        <f t="shared" si="8"/>
        <v>0</v>
      </c>
      <c r="JP27" s="28">
        <f t="shared" si="8"/>
        <v>0</v>
      </c>
      <c r="JQ27" s="28">
        <f t="shared" si="8"/>
        <v>0</v>
      </c>
      <c r="JR27" s="28">
        <f t="shared" si="8"/>
        <v>0</v>
      </c>
      <c r="JS27" s="29">
        <f t="shared" si="12"/>
        <v>-5.540916666666666</v>
      </c>
      <c r="JU27" s="19" t="s">
        <v>2</v>
      </c>
    </row>
    <row r="28" spans="1:281" x14ac:dyDescent="0.25">
      <c r="A28" s="20">
        <f t="shared" si="13"/>
        <v>25</v>
      </c>
      <c r="B28" s="21" t="s">
        <v>303</v>
      </c>
      <c r="C28" s="21">
        <v>2023</v>
      </c>
      <c r="D28" s="21">
        <v>12</v>
      </c>
      <c r="E28" s="22">
        <v>3384346</v>
      </c>
      <c r="F28" s="21" t="s">
        <v>286</v>
      </c>
      <c r="G28" s="23">
        <v>6</v>
      </c>
      <c r="H28" s="24">
        <v>210.833</v>
      </c>
      <c r="I28" s="25">
        <f t="shared" si="9"/>
        <v>35.138833333333331</v>
      </c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26"/>
      <c r="BC28" s="26"/>
      <c r="BD28" s="26"/>
      <c r="BE28" s="26"/>
      <c r="BF28" s="26"/>
      <c r="BG28" s="26"/>
      <c r="BH28" s="26"/>
      <c r="BI28" s="26"/>
      <c r="BJ28" s="26"/>
      <c r="BK28" s="26"/>
      <c r="BL28" s="26"/>
      <c r="BM28" s="26"/>
      <c r="BN28" s="26"/>
      <c r="BO28" s="26"/>
      <c r="BP28" s="26"/>
      <c r="BQ28" s="26">
        <v>-8</v>
      </c>
      <c r="BR28" s="26"/>
      <c r="BS28" s="26"/>
      <c r="BT28" s="26"/>
      <c r="BU28" s="26"/>
      <c r="BV28" s="26"/>
      <c r="BW28" s="26"/>
      <c r="BX28" s="26"/>
      <c r="BY28" s="26"/>
      <c r="BZ28" s="26"/>
      <c r="CA28" s="26"/>
      <c r="CB28" s="26"/>
      <c r="CC28" s="26"/>
      <c r="CD28" s="26"/>
      <c r="CE28" s="26"/>
      <c r="CF28" s="26"/>
      <c r="CG28" s="26"/>
      <c r="CH28" s="26"/>
      <c r="CI28" s="26"/>
      <c r="CJ28" s="26"/>
      <c r="CK28" s="26"/>
      <c r="CL28" s="26"/>
      <c r="CM28" s="26"/>
      <c r="CN28" s="26"/>
      <c r="CO28" s="26"/>
      <c r="CP28" s="26"/>
      <c r="CQ28" s="26"/>
      <c r="CR28" s="26"/>
      <c r="CS28" s="26"/>
      <c r="CT28" s="26"/>
      <c r="CU28" s="26"/>
      <c r="CV28" s="26"/>
      <c r="CW28" s="26"/>
      <c r="CX28" s="26"/>
      <c r="CY28" s="26"/>
      <c r="CZ28" s="26"/>
      <c r="DA28" s="26"/>
      <c r="DB28" s="26"/>
      <c r="DC28" s="26"/>
      <c r="DD28" s="26"/>
      <c r="DE28" s="26"/>
      <c r="DF28" s="26"/>
      <c r="DG28" s="26"/>
      <c r="DH28" s="26"/>
      <c r="DI28" s="26"/>
      <c r="DJ28" s="26"/>
      <c r="DK28" s="26"/>
      <c r="DL28" s="26"/>
      <c r="DM28" s="26"/>
      <c r="DN28" s="26"/>
      <c r="DO28" s="26"/>
      <c r="DP28" s="26"/>
      <c r="DQ28" s="26"/>
      <c r="DR28" s="26"/>
      <c r="DS28" s="26"/>
      <c r="DT28" s="26"/>
      <c r="DU28" s="26"/>
      <c r="DV28" s="26"/>
      <c r="DW28" s="26"/>
      <c r="DX28" s="26"/>
      <c r="DY28" s="26"/>
      <c r="DZ28" s="26">
        <v>-1</v>
      </c>
      <c r="EA28" s="26"/>
      <c r="EB28" s="26"/>
      <c r="EC28" s="26"/>
      <c r="ED28" s="26"/>
      <c r="EE28" s="26"/>
      <c r="EF28" s="26"/>
      <c r="EG28" s="26"/>
      <c r="EH28" s="26"/>
      <c r="EI28" s="26"/>
      <c r="EJ28" s="26"/>
      <c r="EK28" s="26"/>
      <c r="EL28" s="26"/>
      <c r="EM28" s="26"/>
      <c r="EN28" s="27">
        <f t="shared" si="10"/>
        <v>-9</v>
      </c>
      <c r="EO28" s="28">
        <f t="shared" si="11"/>
        <v>0</v>
      </c>
      <c r="EP28" s="28">
        <f t="shared" si="11"/>
        <v>0</v>
      </c>
      <c r="EQ28" s="28">
        <f t="shared" si="11"/>
        <v>0</v>
      </c>
      <c r="ER28" s="28">
        <f t="shared" si="11"/>
        <v>0</v>
      </c>
      <c r="ES28" s="28">
        <f t="shared" si="11"/>
        <v>0</v>
      </c>
      <c r="ET28" s="28">
        <f t="shared" si="11"/>
        <v>0</v>
      </c>
      <c r="EU28" s="28">
        <f t="shared" si="11"/>
        <v>0</v>
      </c>
      <c r="EV28" s="28">
        <f t="shared" si="11"/>
        <v>0</v>
      </c>
      <c r="EW28" s="28">
        <f t="shared" si="11"/>
        <v>0</v>
      </c>
      <c r="EX28" s="28">
        <f t="shared" si="11"/>
        <v>0</v>
      </c>
      <c r="EY28" s="28">
        <f t="shared" si="11"/>
        <v>0</v>
      </c>
      <c r="EZ28" s="28">
        <f t="shared" si="11"/>
        <v>0</v>
      </c>
      <c r="FA28" s="28">
        <f t="shared" si="11"/>
        <v>0</v>
      </c>
      <c r="FB28" s="28">
        <f t="shared" si="11"/>
        <v>0</v>
      </c>
      <c r="FC28" s="28">
        <f t="shared" si="11"/>
        <v>0</v>
      </c>
      <c r="FD28" s="28">
        <f t="shared" si="11"/>
        <v>0</v>
      </c>
      <c r="FE28" s="28">
        <f t="shared" si="14"/>
        <v>0</v>
      </c>
      <c r="FF28" s="28">
        <f t="shared" si="14"/>
        <v>0</v>
      </c>
      <c r="FG28" s="28">
        <f t="shared" si="14"/>
        <v>0</v>
      </c>
      <c r="FH28" s="28">
        <f t="shared" si="14"/>
        <v>0</v>
      </c>
      <c r="FI28" s="28">
        <f t="shared" si="14"/>
        <v>0</v>
      </c>
      <c r="FJ28" s="28">
        <f t="shared" si="14"/>
        <v>0</v>
      </c>
      <c r="FK28" s="28">
        <f t="shared" si="14"/>
        <v>0</v>
      </c>
      <c r="FL28" s="28">
        <f t="shared" si="14"/>
        <v>0</v>
      </c>
      <c r="FM28" s="28">
        <f t="shared" si="14"/>
        <v>0</v>
      </c>
      <c r="FN28" s="28">
        <f t="shared" si="14"/>
        <v>0</v>
      </c>
      <c r="FO28" s="28">
        <f t="shared" si="14"/>
        <v>0</v>
      </c>
      <c r="FP28" s="28">
        <f t="shared" si="14"/>
        <v>0</v>
      </c>
      <c r="FQ28" s="28">
        <f t="shared" si="14"/>
        <v>0</v>
      </c>
      <c r="FR28" s="28">
        <f t="shared" si="14"/>
        <v>0</v>
      </c>
      <c r="FS28" s="28">
        <f t="shared" si="14"/>
        <v>0</v>
      </c>
      <c r="FT28" s="28">
        <f t="shared" si="14"/>
        <v>0</v>
      </c>
      <c r="FU28" s="28">
        <f t="shared" si="15"/>
        <v>0</v>
      </c>
      <c r="FV28" s="28">
        <f t="shared" si="15"/>
        <v>0</v>
      </c>
      <c r="FW28" s="28">
        <f t="shared" si="15"/>
        <v>0</v>
      </c>
      <c r="FX28" s="28">
        <f t="shared" si="15"/>
        <v>0</v>
      </c>
      <c r="FY28" s="28">
        <f t="shared" si="15"/>
        <v>0</v>
      </c>
      <c r="FZ28" s="28">
        <f t="shared" si="15"/>
        <v>0</v>
      </c>
      <c r="GA28" s="28">
        <f t="shared" si="15"/>
        <v>0</v>
      </c>
      <c r="GB28" s="28">
        <f t="shared" si="15"/>
        <v>0</v>
      </c>
      <c r="GC28" s="28">
        <f t="shared" si="15"/>
        <v>0</v>
      </c>
      <c r="GD28" s="28">
        <f t="shared" si="15"/>
        <v>0</v>
      </c>
      <c r="GE28" s="28">
        <f t="shared" si="15"/>
        <v>0</v>
      </c>
      <c r="GF28" s="28">
        <f t="shared" si="15"/>
        <v>0</v>
      </c>
      <c r="GG28" s="28">
        <f t="shared" si="15"/>
        <v>0</v>
      </c>
      <c r="GH28" s="28">
        <f t="shared" si="15"/>
        <v>0</v>
      </c>
      <c r="GI28" s="28">
        <f t="shared" si="15"/>
        <v>0</v>
      </c>
      <c r="GJ28" s="28">
        <f t="shared" si="15"/>
        <v>0</v>
      </c>
      <c r="GK28" s="28">
        <f t="shared" si="16"/>
        <v>0</v>
      </c>
      <c r="GL28" s="28">
        <f t="shared" si="16"/>
        <v>0</v>
      </c>
      <c r="GM28" s="28">
        <f t="shared" si="16"/>
        <v>0</v>
      </c>
      <c r="GN28" s="28">
        <f t="shared" si="16"/>
        <v>0</v>
      </c>
      <c r="GO28" s="28">
        <f t="shared" si="16"/>
        <v>0</v>
      </c>
      <c r="GP28" s="28">
        <f t="shared" si="16"/>
        <v>0</v>
      </c>
      <c r="GQ28" s="28">
        <f t="shared" si="16"/>
        <v>0</v>
      </c>
      <c r="GR28" s="28">
        <f t="shared" si="16"/>
        <v>0</v>
      </c>
      <c r="GS28" s="28">
        <f t="shared" si="16"/>
        <v>0</v>
      </c>
      <c r="GT28" s="28">
        <f t="shared" si="16"/>
        <v>0</v>
      </c>
      <c r="GU28" s="28">
        <f t="shared" si="16"/>
        <v>0</v>
      </c>
      <c r="GV28" s="28">
        <f t="shared" si="16"/>
        <v>-281.11066666666665</v>
      </c>
      <c r="GW28" s="28">
        <f t="shared" si="16"/>
        <v>0</v>
      </c>
      <c r="GX28" s="28">
        <f t="shared" si="16"/>
        <v>0</v>
      </c>
      <c r="GY28" s="28">
        <f t="shared" si="16"/>
        <v>0</v>
      </c>
      <c r="GZ28" s="28">
        <f t="shared" si="16"/>
        <v>0</v>
      </c>
      <c r="HA28" s="28">
        <f t="shared" si="17"/>
        <v>0</v>
      </c>
      <c r="HB28" s="28">
        <f t="shared" si="17"/>
        <v>0</v>
      </c>
      <c r="HC28" s="28">
        <f t="shared" si="17"/>
        <v>0</v>
      </c>
      <c r="HD28" s="28">
        <f t="shared" si="17"/>
        <v>0</v>
      </c>
      <c r="HE28" s="28">
        <f t="shared" si="17"/>
        <v>0</v>
      </c>
      <c r="HF28" s="28">
        <f t="shared" si="17"/>
        <v>0</v>
      </c>
      <c r="HG28" s="28">
        <f t="shared" si="17"/>
        <v>0</v>
      </c>
      <c r="HH28" s="28">
        <f t="shared" si="17"/>
        <v>0</v>
      </c>
      <c r="HI28" s="28">
        <f t="shared" si="17"/>
        <v>0</v>
      </c>
      <c r="HJ28" s="28">
        <f t="shared" si="17"/>
        <v>0</v>
      </c>
      <c r="HK28" s="28">
        <f t="shared" si="17"/>
        <v>0</v>
      </c>
      <c r="HL28" s="28">
        <f t="shared" si="17"/>
        <v>0</v>
      </c>
      <c r="HM28" s="28">
        <f t="shared" si="17"/>
        <v>0</v>
      </c>
      <c r="HN28" s="28">
        <f t="shared" si="17"/>
        <v>0</v>
      </c>
      <c r="HO28" s="28">
        <f t="shared" si="17"/>
        <v>0</v>
      </c>
      <c r="HP28" s="28">
        <f t="shared" si="17"/>
        <v>0</v>
      </c>
      <c r="HQ28" s="28">
        <f t="shared" si="18"/>
        <v>0</v>
      </c>
      <c r="HR28" s="28">
        <f t="shared" si="18"/>
        <v>0</v>
      </c>
      <c r="HS28" s="28">
        <f t="shared" si="18"/>
        <v>0</v>
      </c>
      <c r="HT28" s="28">
        <f t="shared" si="18"/>
        <v>0</v>
      </c>
      <c r="HU28" s="28">
        <f t="shared" si="18"/>
        <v>0</v>
      </c>
      <c r="HV28" s="28">
        <f t="shared" si="18"/>
        <v>0</v>
      </c>
      <c r="HW28" s="28">
        <f t="shared" si="18"/>
        <v>0</v>
      </c>
      <c r="HX28" s="28">
        <f t="shared" si="18"/>
        <v>0</v>
      </c>
      <c r="HY28" s="28">
        <f t="shared" si="18"/>
        <v>0</v>
      </c>
      <c r="HZ28" s="28">
        <f t="shared" si="18"/>
        <v>0</v>
      </c>
      <c r="IA28" s="28">
        <f t="shared" si="18"/>
        <v>0</v>
      </c>
      <c r="IB28" s="28">
        <f t="shared" si="18"/>
        <v>0</v>
      </c>
      <c r="IC28" s="28">
        <f t="shared" si="18"/>
        <v>0</v>
      </c>
      <c r="ID28" s="28">
        <f t="shared" si="18"/>
        <v>0</v>
      </c>
      <c r="IE28" s="28">
        <f t="shared" si="18"/>
        <v>0</v>
      </c>
      <c r="IF28" s="28">
        <f t="shared" si="18"/>
        <v>0</v>
      </c>
      <c r="IG28" s="28">
        <f t="shared" si="19"/>
        <v>0</v>
      </c>
      <c r="IH28" s="28">
        <f t="shared" si="19"/>
        <v>0</v>
      </c>
      <c r="II28" s="28">
        <f t="shared" si="19"/>
        <v>0</v>
      </c>
      <c r="IJ28" s="28">
        <f t="shared" si="19"/>
        <v>0</v>
      </c>
      <c r="IK28" s="28">
        <f t="shared" si="19"/>
        <v>0</v>
      </c>
      <c r="IL28" s="28">
        <f t="shared" si="19"/>
        <v>0</v>
      </c>
      <c r="IM28" s="28">
        <f t="shared" si="19"/>
        <v>0</v>
      </c>
      <c r="IN28" s="28">
        <f t="shared" si="19"/>
        <v>0</v>
      </c>
      <c r="IO28" s="28">
        <f t="shared" si="19"/>
        <v>0</v>
      </c>
      <c r="IP28" s="28">
        <f t="shared" si="19"/>
        <v>0</v>
      </c>
      <c r="IQ28" s="28">
        <f t="shared" si="19"/>
        <v>0</v>
      </c>
      <c r="IR28" s="28">
        <f t="shared" si="19"/>
        <v>0</v>
      </c>
      <c r="IS28" s="28">
        <f t="shared" si="19"/>
        <v>0</v>
      </c>
      <c r="IT28" s="28">
        <f t="shared" si="19"/>
        <v>0</v>
      </c>
      <c r="IU28" s="28">
        <f t="shared" si="19"/>
        <v>0</v>
      </c>
      <c r="IV28" s="28">
        <f t="shared" si="19"/>
        <v>0</v>
      </c>
      <c r="IW28" s="28">
        <f t="shared" si="20"/>
        <v>0</v>
      </c>
      <c r="IX28" s="28">
        <f t="shared" si="20"/>
        <v>0</v>
      </c>
      <c r="IY28" s="28">
        <f t="shared" si="20"/>
        <v>0</v>
      </c>
      <c r="IZ28" s="28">
        <f t="shared" si="20"/>
        <v>0</v>
      </c>
      <c r="JA28" s="28">
        <f t="shared" si="20"/>
        <v>0</v>
      </c>
      <c r="JB28" s="28">
        <f t="shared" si="20"/>
        <v>0</v>
      </c>
      <c r="JC28" s="28">
        <f t="shared" si="20"/>
        <v>0</v>
      </c>
      <c r="JD28" s="28">
        <f t="shared" si="20"/>
        <v>0</v>
      </c>
      <c r="JE28" s="28">
        <f t="shared" si="20"/>
        <v>-35.138833333333331</v>
      </c>
      <c r="JF28" s="28">
        <f t="shared" si="20"/>
        <v>0</v>
      </c>
      <c r="JG28" s="28">
        <f t="shared" si="20"/>
        <v>0</v>
      </c>
      <c r="JH28" s="28">
        <f t="shared" si="20"/>
        <v>0</v>
      </c>
      <c r="JI28" s="28">
        <f t="shared" si="20"/>
        <v>0</v>
      </c>
      <c r="JJ28" s="28">
        <f t="shared" si="20"/>
        <v>0</v>
      </c>
      <c r="JK28" s="28">
        <f t="shared" si="20"/>
        <v>0</v>
      </c>
      <c r="JL28" s="28">
        <f t="shared" si="20"/>
        <v>0</v>
      </c>
      <c r="JM28" s="28">
        <f t="shared" si="21"/>
        <v>0</v>
      </c>
      <c r="JN28" s="28">
        <f t="shared" si="8"/>
        <v>0</v>
      </c>
      <c r="JO28" s="28">
        <f t="shared" si="8"/>
        <v>0</v>
      </c>
      <c r="JP28" s="28">
        <f t="shared" si="8"/>
        <v>0</v>
      </c>
      <c r="JQ28" s="28">
        <f t="shared" si="8"/>
        <v>0</v>
      </c>
      <c r="JR28" s="28">
        <f t="shared" si="8"/>
        <v>0</v>
      </c>
      <c r="JS28" s="29">
        <f t="shared" si="12"/>
        <v>-316.24949999999995</v>
      </c>
      <c r="JU28" s="19" t="s">
        <v>2</v>
      </c>
    </row>
    <row r="29" spans="1:281" x14ac:dyDescent="0.25">
      <c r="A29" s="20">
        <f t="shared" si="13"/>
        <v>26</v>
      </c>
      <c r="B29" s="21" t="s">
        <v>303</v>
      </c>
      <c r="C29" s="21">
        <v>2023</v>
      </c>
      <c r="D29" s="21">
        <v>12</v>
      </c>
      <c r="E29" s="22">
        <v>3573960</v>
      </c>
      <c r="F29" s="21" t="s">
        <v>298</v>
      </c>
      <c r="G29" s="23">
        <v>30</v>
      </c>
      <c r="H29" s="24">
        <v>188.18199999999999</v>
      </c>
      <c r="I29" s="25">
        <f t="shared" si="9"/>
        <v>6.2727333333333331</v>
      </c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26"/>
      <c r="BC29" s="26"/>
      <c r="BD29" s="26"/>
      <c r="BE29" s="26"/>
      <c r="BF29" s="26"/>
      <c r="BG29" s="26"/>
      <c r="BH29" s="26"/>
      <c r="BI29" s="26"/>
      <c r="BJ29" s="26"/>
      <c r="BK29" s="26"/>
      <c r="BL29" s="26"/>
      <c r="BM29" s="26"/>
      <c r="BN29" s="26"/>
      <c r="BO29" s="26"/>
      <c r="BP29" s="26"/>
      <c r="BQ29" s="26"/>
      <c r="BR29" s="26"/>
      <c r="BS29" s="26"/>
      <c r="BT29" s="26"/>
      <c r="BU29" s="26"/>
      <c r="BV29" s="26"/>
      <c r="BW29" s="26"/>
      <c r="BX29" s="26"/>
      <c r="BY29" s="26"/>
      <c r="BZ29" s="26"/>
      <c r="CA29" s="26"/>
      <c r="CB29" s="26"/>
      <c r="CC29" s="26"/>
      <c r="CD29" s="26"/>
      <c r="CE29" s="26"/>
      <c r="CF29" s="26"/>
      <c r="CG29" s="26"/>
      <c r="CH29" s="26"/>
      <c r="CI29" s="26"/>
      <c r="CJ29" s="26"/>
      <c r="CK29" s="26"/>
      <c r="CL29" s="26"/>
      <c r="CM29" s="26"/>
      <c r="CN29" s="26"/>
      <c r="CO29" s="26"/>
      <c r="CP29" s="26"/>
      <c r="CQ29" s="26"/>
      <c r="CR29" s="26"/>
      <c r="CS29" s="26"/>
      <c r="CT29" s="26"/>
      <c r="CU29" s="26"/>
      <c r="CV29" s="26"/>
      <c r="CW29" s="26"/>
      <c r="CX29" s="26"/>
      <c r="CY29" s="26"/>
      <c r="CZ29" s="26"/>
      <c r="DA29" s="26"/>
      <c r="DB29" s="26"/>
      <c r="DC29" s="26"/>
      <c r="DD29" s="26"/>
      <c r="DE29" s="26"/>
      <c r="DF29" s="26"/>
      <c r="DG29" s="26"/>
      <c r="DH29" s="26"/>
      <c r="DI29" s="26"/>
      <c r="DJ29" s="26"/>
      <c r="DK29" s="26"/>
      <c r="DL29" s="26"/>
      <c r="DM29" s="26"/>
      <c r="DN29" s="26"/>
      <c r="DO29" s="26"/>
      <c r="DP29" s="26"/>
      <c r="DQ29" s="26"/>
      <c r="DR29" s="26"/>
      <c r="DS29" s="26"/>
      <c r="DT29" s="26"/>
      <c r="DU29" s="26"/>
      <c r="DV29" s="26"/>
      <c r="DW29" s="26"/>
      <c r="DX29" s="26"/>
      <c r="DY29" s="26"/>
      <c r="DZ29" s="26"/>
      <c r="EA29" s="26"/>
      <c r="EB29" s="26"/>
      <c r="EC29" s="26"/>
      <c r="ED29" s="26"/>
      <c r="EE29" s="26"/>
      <c r="EF29" s="26"/>
      <c r="EG29" s="26"/>
      <c r="EH29" s="26">
        <v>-4</v>
      </c>
      <c r="EI29" s="26"/>
      <c r="EJ29" s="26"/>
      <c r="EK29" s="26"/>
      <c r="EL29" s="26"/>
      <c r="EM29" s="26"/>
      <c r="EN29" s="27">
        <f t="shared" si="10"/>
        <v>-4</v>
      </c>
      <c r="EO29" s="28">
        <f t="shared" si="11"/>
        <v>0</v>
      </c>
      <c r="EP29" s="28">
        <f t="shared" si="11"/>
        <v>0</v>
      </c>
      <c r="EQ29" s="28">
        <f t="shared" si="11"/>
        <v>0</v>
      </c>
      <c r="ER29" s="28">
        <f t="shared" si="11"/>
        <v>0</v>
      </c>
      <c r="ES29" s="28">
        <f t="shared" si="11"/>
        <v>0</v>
      </c>
      <c r="ET29" s="28">
        <f t="shared" si="11"/>
        <v>0</v>
      </c>
      <c r="EU29" s="28">
        <f t="shared" si="11"/>
        <v>0</v>
      </c>
      <c r="EV29" s="28">
        <f t="shared" si="11"/>
        <v>0</v>
      </c>
      <c r="EW29" s="28">
        <f t="shared" si="11"/>
        <v>0</v>
      </c>
      <c r="EX29" s="28">
        <f t="shared" si="11"/>
        <v>0</v>
      </c>
      <c r="EY29" s="28">
        <f t="shared" si="11"/>
        <v>0</v>
      </c>
      <c r="EZ29" s="28">
        <f t="shared" si="11"/>
        <v>0</v>
      </c>
      <c r="FA29" s="28">
        <f t="shared" si="11"/>
        <v>0</v>
      </c>
      <c r="FB29" s="28">
        <f t="shared" si="11"/>
        <v>0</v>
      </c>
      <c r="FC29" s="28">
        <f t="shared" si="11"/>
        <v>0</v>
      </c>
      <c r="FD29" s="28">
        <f t="shared" si="11"/>
        <v>0</v>
      </c>
      <c r="FE29" s="28">
        <f t="shared" si="14"/>
        <v>0</v>
      </c>
      <c r="FF29" s="28">
        <f t="shared" si="14"/>
        <v>0</v>
      </c>
      <c r="FG29" s="28">
        <f t="shared" si="14"/>
        <v>0</v>
      </c>
      <c r="FH29" s="28">
        <f t="shared" si="14"/>
        <v>0</v>
      </c>
      <c r="FI29" s="28">
        <f t="shared" si="14"/>
        <v>0</v>
      </c>
      <c r="FJ29" s="28">
        <f t="shared" si="14"/>
        <v>0</v>
      </c>
      <c r="FK29" s="28">
        <f t="shared" si="14"/>
        <v>0</v>
      </c>
      <c r="FL29" s="28">
        <f t="shared" si="14"/>
        <v>0</v>
      </c>
      <c r="FM29" s="28">
        <f t="shared" si="14"/>
        <v>0</v>
      </c>
      <c r="FN29" s="28">
        <f t="shared" si="14"/>
        <v>0</v>
      </c>
      <c r="FO29" s="28">
        <f t="shared" si="14"/>
        <v>0</v>
      </c>
      <c r="FP29" s="28">
        <f t="shared" si="14"/>
        <v>0</v>
      </c>
      <c r="FQ29" s="28">
        <f t="shared" si="14"/>
        <v>0</v>
      </c>
      <c r="FR29" s="28">
        <f t="shared" si="14"/>
        <v>0</v>
      </c>
      <c r="FS29" s="28">
        <f t="shared" si="14"/>
        <v>0</v>
      </c>
      <c r="FT29" s="28">
        <f t="shared" si="14"/>
        <v>0</v>
      </c>
      <c r="FU29" s="28">
        <f t="shared" si="15"/>
        <v>0</v>
      </c>
      <c r="FV29" s="28">
        <f t="shared" si="15"/>
        <v>0</v>
      </c>
      <c r="FW29" s="28">
        <f t="shared" si="15"/>
        <v>0</v>
      </c>
      <c r="FX29" s="28">
        <f t="shared" si="15"/>
        <v>0</v>
      </c>
      <c r="FY29" s="28">
        <f t="shared" si="15"/>
        <v>0</v>
      </c>
      <c r="FZ29" s="28">
        <f t="shared" si="15"/>
        <v>0</v>
      </c>
      <c r="GA29" s="28">
        <f t="shared" si="15"/>
        <v>0</v>
      </c>
      <c r="GB29" s="28">
        <f t="shared" si="15"/>
        <v>0</v>
      </c>
      <c r="GC29" s="28">
        <f t="shared" si="15"/>
        <v>0</v>
      </c>
      <c r="GD29" s="28">
        <f t="shared" si="15"/>
        <v>0</v>
      </c>
      <c r="GE29" s="28">
        <f t="shared" si="15"/>
        <v>0</v>
      </c>
      <c r="GF29" s="28">
        <f t="shared" si="15"/>
        <v>0</v>
      </c>
      <c r="GG29" s="28">
        <f t="shared" si="15"/>
        <v>0</v>
      </c>
      <c r="GH29" s="28">
        <f t="shared" si="15"/>
        <v>0</v>
      </c>
      <c r="GI29" s="28">
        <f t="shared" si="15"/>
        <v>0</v>
      </c>
      <c r="GJ29" s="28">
        <f t="shared" si="15"/>
        <v>0</v>
      </c>
      <c r="GK29" s="28">
        <f t="shared" si="16"/>
        <v>0</v>
      </c>
      <c r="GL29" s="28">
        <f t="shared" si="16"/>
        <v>0</v>
      </c>
      <c r="GM29" s="28">
        <f t="shared" si="16"/>
        <v>0</v>
      </c>
      <c r="GN29" s="28">
        <f t="shared" si="16"/>
        <v>0</v>
      </c>
      <c r="GO29" s="28">
        <f t="shared" si="16"/>
        <v>0</v>
      </c>
      <c r="GP29" s="28">
        <f t="shared" si="16"/>
        <v>0</v>
      </c>
      <c r="GQ29" s="28">
        <f t="shared" si="16"/>
        <v>0</v>
      </c>
      <c r="GR29" s="28">
        <f t="shared" si="16"/>
        <v>0</v>
      </c>
      <c r="GS29" s="28">
        <f t="shared" si="16"/>
        <v>0</v>
      </c>
      <c r="GT29" s="28">
        <f t="shared" si="16"/>
        <v>0</v>
      </c>
      <c r="GU29" s="28">
        <f t="shared" si="16"/>
        <v>0</v>
      </c>
      <c r="GV29" s="28">
        <f t="shared" si="16"/>
        <v>0</v>
      </c>
      <c r="GW29" s="28">
        <f t="shared" si="16"/>
        <v>0</v>
      </c>
      <c r="GX29" s="28">
        <f t="shared" si="16"/>
        <v>0</v>
      </c>
      <c r="GY29" s="28">
        <f t="shared" si="16"/>
        <v>0</v>
      </c>
      <c r="GZ29" s="28">
        <f t="shared" si="16"/>
        <v>0</v>
      </c>
      <c r="HA29" s="28">
        <f t="shared" si="17"/>
        <v>0</v>
      </c>
      <c r="HB29" s="28">
        <f t="shared" si="17"/>
        <v>0</v>
      </c>
      <c r="HC29" s="28">
        <f t="shared" si="17"/>
        <v>0</v>
      </c>
      <c r="HD29" s="28">
        <f t="shared" si="17"/>
        <v>0</v>
      </c>
      <c r="HE29" s="28">
        <f t="shared" si="17"/>
        <v>0</v>
      </c>
      <c r="HF29" s="28">
        <f t="shared" si="17"/>
        <v>0</v>
      </c>
      <c r="HG29" s="28">
        <f t="shared" si="17"/>
        <v>0</v>
      </c>
      <c r="HH29" s="28">
        <f t="shared" si="17"/>
        <v>0</v>
      </c>
      <c r="HI29" s="28">
        <f t="shared" si="17"/>
        <v>0</v>
      </c>
      <c r="HJ29" s="28">
        <f t="shared" si="17"/>
        <v>0</v>
      </c>
      <c r="HK29" s="28">
        <f t="shared" si="17"/>
        <v>0</v>
      </c>
      <c r="HL29" s="28">
        <f t="shared" si="17"/>
        <v>0</v>
      </c>
      <c r="HM29" s="28">
        <f t="shared" si="17"/>
        <v>0</v>
      </c>
      <c r="HN29" s="28">
        <f t="shared" si="17"/>
        <v>0</v>
      </c>
      <c r="HO29" s="28">
        <f t="shared" si="17"/>
        <v>0</v>
      </c>
      <c r="HP29" s="28">
        <f t="shared" si="17"/>
        <v>0</v>
      </c>
      <c r="HQ29" s="28">
        <f t="shared" si="18"/>
        <v>0</v>
      </c>
      <c r="HR29" s="28">
        <f t="shared" si="18"/>
        <v>0</v>
      </c>
      <c r="HS29" s="28">
        <f t="shared" si="18"/>
        <v>0</v>
      </c>
      <c r="HT29" s="28">
        <f t="shared" si="18"/>
        <v>0</v>
      </c>
      <c r="HU29" s="28">
        <f t="shared" si="18"/>
        <v>0</v>
      </c>
      <c r="HV29" s="28">
        <f t="shared" si="18"/>
        <v>0</v>
      </c>
      <c r="HW29" s="28">
        <f t="shared" si="18"/>
        <v>0</v>
      </c>
      <c r="HX29" s="28">
        <f t="shared" si="18"/>
        <v>0</v>
      </c>
      <c r="HY29" s="28">
        <f t="shared" si="18"/>
        <v>0</v>
      </c>
      <c r="HZ29" s="28">
        <f t="shared" si="18"/>
        <v>0</v>
      </c>
      <c r="IA29" s="28">
        <f t="shared" si="18"/>
        <v>0</v>
      </c>
      <c r="IB29" s="28">
        <f t="shared" si="18"/>
        <v>0</v>
      </c>
      <c r="IC29" s="28">
        <f t="shared" si="18"/>
        <v>0</v>
      </c>
      <c r="ID29" s="28">
        <f t="shared" si="18"/>
        <v>0</v>
      </c>
      <c r="IE29" s="28">
        <f t="shared" si="18"/>
        <v>0</v>
      </c>
      <c r="IF29" s="28">
        <f t="shared" si="18"/>
        <v>0</v>
      </c>
      <c r="IG29" s="28">
        <f t="shared" si="19"/>
        <v>0</v>
      </c>
      <c r="IH29" s="28">
        <f t="shared" si="19"/>
        <v>0</v>
      </c>
      <c r="II29" s="28">
        <f t="shared" si="19"/>
        <v>0</v>
      </c>
      <c r="IJ29" s="28">
        <f t="shared" si="19"/>
        <v>0</v>
      </c>
      <c r="IK29" s="28">
        <f t="shared" si="19"/>
        <v>0</v>
      </c>
      <c r="IL29" s="28">
        <f t="shared" si="19"/>
        <v>0</v>
      </c>
      <c r="IM29" s="28">
        <f t="shared" si="19"/>
        <v>0</v>
      </c>
      <c r="IN29" s="28">
        <f t="shared" si="19"/>
        <v>0</v>
      </c>
      <c r="IO29" s="28">
        <f t="shared" si="19"/>
        <v>0</v>
      </c>
      <c r="IP29" s="28">
        <f t="shared" si="19"/>
        <v>0</v>
      </c>
      <c r="IQ29" s="28">
        <f t="shared" si="19"/>
        <v>0</v>
      </c>
      <c r="IR29" s="28">
        <f t="shared" si="19"/>
        <v>0</v>
      </c>
      <c r="IS29" s="28">
        <f t="shared" si="19"/>
        <v>0</v>
      </c>
      <c r="IT29" s="28">
        <f t="shared" si="19"/>
        <v>0</v>
      </c>
      <c r="IU29" s="28">
        <f t="shared" si="19"/>
        <v>0</v>
      </c>
      <c r="IV29" s="28">
        <f t="shared" si="19"/>
        <v>0</v>
      </c>
      <c r="IW29" s="28">
        <f t="shared" si="20"/>
        <v>0</v>
      </c>
      <c r="IX29" s="28">
        <f t="shared" si="20"/>
        <v>0</v>
      </c>
      <c r="IY29" s="28">
        <f t="shared" si="20"/>
        <v>0</v>
      </c>
      <c r="IZ29" s="28">
        <f t="shared" si="20"/>
        <v>0</v>
      </c>
      <c r="JA29" s="28">
        <f t="shared" si="20"/>
        <v>0</v>
      </c>
      <c r="JB29" s="28">
        <f t="shared" si="20"/>
        <v>0</v>
      </c>
      <c r="JC29" s="28">
        <f t="shared" si="20"/>
        <v>0</v>
      </c>
      <c r="JD29" s="28">
        <f t="shared" si="20"/>
        <v>0</v>
      </c>
      <c r="JE29" s="28">
        <f t="shared" si="20"/>
        <v>0</v>
      </c>
      <c r="JF29" s="28">
        <f t="shared" si="20"/>
        <v>0</v>
      </c>
      <c r="JG29" s="28">
        <f t="shared" si="20"/>
        <v>0</v>
      </c>
      <c r="JH29" s="28">
        <f t="shared" si="20"/>
        <v>0</v>
      </c>
      <c r="JI29" s="28">
        <f t="shared" si="20"/>
        <v>0</v>
      </c>
      <c r="JJ29" s="28">
        <f t="shared" si="20"/>
        <v>0</v>
      </c>
      <c r="JK29" s="28">
        <f t="shared" si="20"/>
        <v>0</v>
      </c>
      <c r="JL29" s="28">
        <f t="shared" si="20"/>
        <v>0</v>
      </c>
      <c r="JM29" s="28">
        <f t="shared" si="21"/>
        <v>-25.090933333333332</v>
      </c>
      <c r="JN29" s="28">
        <f t="shared" si="8"/>
        <v>0</v>
      </c>
      <c r="JO29" s="28">
        <f t="shared" si="8"/>
        <v>0</v>
      </c>
      <c r="JP29" s="28">
        <f t="shared" si="8"/>
        <v>0</v>
      </c>
      <c r="JQ29" s="28">
        <f t="shared" si="8"/>
        <v>0</v>
      </c>
      <c r="JR29" s="28">
        <f t="shared" si="8"/>
        <v>0</v>
      </c>
      <c r="JS29" s="29">
        <f t="shared" si="12"/>
        <v>-25.090933333333332</v>
      </c>
      <c r="JU29" s="19" t="s">
        <v>2</v>
      </c>
    </row>
    <row r="30" spans="1:281" x14ac:dyDescent="0.25">
      <c r="A30" s="20">
        <f t="shared" si="13"/>
        <v>27</v>
      </c>
      <c r="B30" s="21" t="s">
        <v>303</v>
      </c>
      <c r="C30" s="21">
        <v>2023</v>
      </c>
      <c r="D30" s="21">
        <v>12</v>
      </c>
      <c r="E30" s="22">
        <v>3573961</v>
      </c>
      <c r="F30" s="21" t="s">
        <v>299</v>
      </c>
      <c r="G30" s="23">
        <v>30</v>
      </c>
      <c r="H30" s="24">
        <v>188.18199999999999</v>
      </c>
      <c r="I30" s="25">
        <f t="shared" si="9"/>
        <v>6.2727333333333331</v>
      </c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26"/>
      <c r="BC30" s="26"/>
      <c r="BD30" s="26"/>
      <c r="BE30" s="26"/>
      <c r="BF30" s="26"/>
      <c r="BG30" s="26"/>
      <c r="BH30" s="26"/>
      <c r="BI30" s="26"/>
      <c r="BJ30" s="26"/>
      <c r="BK30" s="26"/>
      <c r="BL30" s="26"/>
      <c r="BM30" s="26"/>
      <c r="BN30" s="26"/>
      <c r="BO30" s="26"/>
      <c r="BP30" s="26"/>
      <c r="BQ30" s="26"/>
      <c r="BR30" s="26"/>
      <c r="BS30" s="26"/>
      <c r="BT30" s="26"/>
      <c r="BU30" s="26"/>
      <c r="BV30" s="26"/>
      <c r="BW30" s="26"/>
      <c r="BX30" s="26"/>
      <c r="BY30" s="26"/>
      <c r="BZ30" s="26"/>
      <c r="CA30" s="26"/>
      <c r="CB30" s="26"/>
      <c r="CC30" s="26"/>
      <c r="CD30" s="26"/>
      <c r="CE30" s="26"/>
      <c r="CF30" s="26"/>
      <c r="CG30" s="26"/>
      <c r="CH30" s="26"/>
      <c r="CI30" s="26"/>
      <c r="CJ30" s="26"/>
      <c r="CK30" s="26"/>
      <c r="CL30" s="26"/>
      <c r="CM30" s="26"/>
      <c r="CN30" s="26"/>
      <c r="CO30" s="26"/>
      <c r="CP30" s="26"/>
      <c r="CQ30" s="26"/>
      <c r="CR30" s="26"/>
      <c r="CS30" s="26"/>
      <c r="CT30" s="26"/>
      <c r="CU30" s="26"/>
      <c r="CV30" s="26"/>
      <c r="CW30" s="26"/>
      <c r="CX30" s="26"/>
      <c r="CY30" s="26"/>
      <c r="CZ30" s="26"/>
      <c r="DA30" s="26"/>
      <c r="DB30" s="26"/>
      <c r="DC30" s="26"/>
      <c r="DD30" s="26"/>
      <c r="DE30" s="26"/>
      <c r="DF30" s="26"/>
      <c r="DG30" s="26"/>
      <c r="DH30" s="26"/>
      <c r="DI30" s="26"/>
      <c r="DJ30" s="26"/>
      <c r="DK30" s="26"/>
      <c r="DL30" s="26"/>
      <c r="DM30" s="26"/>
      <c r="DN30" s="26"/>
      <c r="DO30" s="26"/>
      <c r="DP30" s="26"/>
      <c r="DQ30" s="26"/>
      <c r="DR30" s="26"/>
      <c r="DS30" s="26"/>
      <c r="DT30" s="26"/>
      <c r="DU30" s="26"/>
      <c r="DV30" s="26"/>
      <c r="DW30" s="26"/>
      <c r="DX30" s="26"/>
      <c r="DY30" s="26"/>
      <c r="DZ30" s="26"/>
      <c r="EA30" s="26"/>
      <c r="EB30" s="26"/>
      <c r="EC30" s="26"/>
      <c r="ED30" s="26"/>
      <c r="EE30" s="26"/>
      <c r="EF30" s="26"/>
      <c r="EG30" s="26"/>
      <c r="EH30" s="26">
        <v>-3</v>
      </c>
      <c r="EI30" s="26"/>
      <c r="EJ30" s="26"/>
      <c r="EK30" s="26"/>
      <c r="EL30" s="26"/>
      <c r="EM30" s="26"/>
      <c r="EN30" s="27">
        <f t="shared" si="10"/>
        <v>-3</v>
      </c>
      <c r="EO30" s="28">
        <f t="shared" si="11"/>
        <v>0</v>
      </c>
      <c r="EP30" s="28">
        <f t="shared" si="11"/>
        <v>0</v>
      </c>
      <c r="EQ30" s="28">
        <f t="shared" si="11"/>
        <v>0</v>
      </c>
      <c r="ER30" s="28">
        <f t="shared" si="11"/>
        <v>0</v>
      </c>
      <c r="ES30" s="28">
        <f t="shared" si="11"/>
        <v>0</v>
      </c>
      <c r="ET30" s="28">
        <f t="shared" si="11"/>
        <v>0</v>
      </c>
      <c r="EU30" s="28">
        <f t="shared" si="11"/>
        <v>0</v>
      </c>
      <c r="EV30" s="28">
        <f t="shared" si="11"/>
        <v>0</v>
      </c>
      <c r="EW30" s="28">
        <f t="shared" si="11"/>
        <v>0</v>
      </c>
      <c r="EX30" s="28">
        <f t="shared" si="11"/>
        <v>0</v>
      </c>
      <c r="EY30" s="28">
        <f t="shared" si="11"/>
        <v>0</v>
      </c>
      <c r="EZ30" s="28">
        <f t="shared" si="11"/>
        <v>0</v>
      </c>
      <c r="FA30" s="28">
        <f t="shared" si="11"/>
        <v>0</v>
      </c>
      <c r="FB30" s="28">
        <f t="shared" si="11"/>
        <v>0</v>
      </c>
      <c r="FC30" s="28">
        <f t="shared" si="11"/>
        <v>0</v>
      </c>
      <c r="FD30" s="28">
        <f t="shared" si="11"/>
        <v>0</v>
      </c>
      <c r="FE30" s="28">
        <f t="shared" si="14"/>
        <v>0</v>
      </c>
      <c r="FF30" s="28">
        <f t="shared" si="14"/>
        <v>0</v>
      </c>
      <c r="FG30" s="28">
        <f t="shared" si="14"/>
        <v>0</v>
      </c>
      <c r="FH30" s="28">
        <f t="shared" si="14"/>
        <v>0</v>
      </c>
      <c r="FI30" s="28">
        <f t="shared" si="14"/>
        <v>0</v>
      </c>
      <c r="FJ30" s="28">
        <f t="shared" si="14"/>
        <v>0</v>
      </c>
      <c r="FK30" s="28">
        <f t="shared" si="14"/>
        <v>0</v>
      </c>
      <c r="FL30" s="28">
        <f t="shared" si="14"/>
        <v>0</v>
      </c>
      <c r="FM30" s="28">
        <f t="shared" si="14"/>
        <v>0</v>
      </c>
      <c r="FN30" s="28">
        <f t="shared" si="14"/>
        <v>0</v>
      </c>
      <c r="FO30" s="28">
        <f t="shared" si="14"/>
        <v>0</v>
      </c>
      <c r="FP30" s="28">
        <f t="shared" si="14"/>
        <v>0</v>
      </c>
      <c r="FQ30" s="28">
        <f t="shared" si="14"/>
        <v>0</v>
      </c>
      <c r="FR30" s="28">
        <f t="shared" si="14"/>
        <v>0</v>
      </c>
      <c r="FS30" s="28">
        <f t="shared" si="14"/>
        <v>0</v>
      </c>
      <c r="FT30" s="28">
        <f t="shared" si="14"/>
        <v>0</v>
      </c>
      <c r="FU30" s="28">
        <f t="shared" si="15"/>
        <v>0</v>
      </c>
      <c r="FV30" s="28">
        <f t="shared" si="15"/>
        <v>0</v>
      </c>
      <c r="FW30" s="28">
        <f t="shared" si="15"/>
        <v>0</v>
      </c>
      <c r="FX30" s="28">
        <f t="shared" si="15"/>
        <v>0</v>
      </c>
      <c r="FY30" s="28">
        <f t="shared" si="15"/>
        <v>0</v>
      </c>
      <c r="FZ30" s="28">
        <f t="shared" si="15"/>
        <v>0</v>
      </c>
      <c r="GA30" s="28">
        <f t="shared" si="15"/>
        <v>0</v>
      </c>
      <c r="GB30" s="28">
        <f t="shared" si="15"/>
        <v>0</v>
      </c>
      <c r="GC30" s="28">
        <f t="shared" si="15"/>
        <v>0</v>
      </c>
      <c r="GD30" s="28">
        <f t="shared" si="15"/>
        <v>0</v>
      </c>
      <c r="GE30" s="28">
        <f t="shared" si="15"/>
        <v>0</v>
      </c>
      <c r="GF30" s="28">
        <f t="shared" si="15"/>
        <v>0</v>
      </c>
      <c r="GG30" s="28">
        <f t="shared" si="15"/>
        <v>0</v>
      </c>
      <c r="GH30" s="28">
        <f t="shared" si="15"/>
        <v>0</v>
      </c>
      <c r="GI30" s="28">
        <f t="shared" si="15"/>
        <v>0</v>
      </c>
      <c r="GJ30" s="28">
        <f t="shared" si="15"/>
        <v>0</v>
      </c>
      <c r="GK30" s="28">
        <f t="shared" si="16"/>
        <v>0</v>
      </c>
      <c r="GL30" s="28">
        <f t="shared" si="16"/>
        <v>0</v>
      </c>
      <c r="GM30" s="28">
        <f t="shared" si="16"/>
        <v>0</v>
      </c>
      <c r="GN30" s="28">
        <f t="shared" si="16"/>
        <v>0</v>
      </c>
      <c r="GO30" s="28">
        <f t="shared" si="16"/>
        <v>0</v>
      </c>
      <c r="GP30" s="28">
        <f t="shared" si="16"/>
        <v>0</v>
      </c>
      <c r="GQ30" s="28">
        <f t="shared" si="16"/>
        <v>0</v>
      </c>
      <c r="GR30" s="28">
        <f t="shared" si="16"/>
        <v>0</v>
      </c>
      <c r="GS30" s="28">
        <f t="shared" si="16"/>
        <v>0</v>
      </c>
      <c r="GT30" s="28">
        <f t="shared" si="16"/>
        <v>0</v>
      </c>
      <c r="GU30" s="28">
        <f t="shared" si="16"/>
        <v>0</v>
      </c>
      <c r="GV30" s="28">
        <f t="shared" si="16"/>
        <v>0</v>
      </c>
      <c r="GW30" s="28">
        <f t="shared" si="16"/>
        <v>0</v>
      </c>
      <c r="GX30" s="28">
        <f t="shared" si="16"/>
        <v>0</v>
      </c>
      <c r="GY30" s="28">
        <f t="shared" si="16"/>
        <v>0</v>
      </c>
      <c r="GZ30" s="28">
        <f t="shared" si="16"/>
        <v>0</v>
      </c>
      <c r="HA30" s="28">
        <f t="shared" si="17"/>
        <v>0</v>
      </c>
      <c r="HB30" s="28">
        <f t="shared" si="17"/>
        <v>0</v>
      </c>
      <c r="HC30" s="28">
        <f t="shared" si="17"/>
        <v>0</v>
      </c>
      <c r="HD30" s="28">
        <f t="shared" si="17"/>
        <v>0</v>
      </c>
      <c r="HE30" s="28">
        <f t="shared" si="17"/>
        <v>0</v>
      </c>
      <c r="HF30" s="28">
        <f t="shared" si="17"/>
        <v>0</v>
      </c>
      <c r="HG30" s="28">
        <f t="shared" si="17"/>
        <v>0</v>
      </c>
      <c r="HH30" s="28">
        <f t="shared" si="17"/>
        <v>0</v>
      </c>
      <c r="HI30" s="28">
        <f t="shared" si="17"/>
        <v>0</v>
      </c>
      <c r="HJ30" s="28">
        <f t="shared" si="17"/>
        <v>0</v>
      </c>
      <c r="HK30" s="28">
        <f t="shared" si="17"/>
        <v>0</v>
      </c>
      <c r="HL30" s="28">
        <f t="shared" si="17"/>
        <v>0</v>
      </c>
      <c r="HM30" s="28">
        <f t="shared" si="17"/>
        <v>0</v>
      </c>
      <c r="HN30" s="28">
        <f t="shared" si="17"/>
        <v>0</v>
      </c>
      <c r="HO30" s="28">
        <f t="shared" si="17"/>
        <v>0</v>
      </c>
      <c r="HP30" s="28">
        <f t="shared" si="17"/>
        <v>0</v>
      </c>
      <c r="HQ30" s="28">
        <f t="shared" si="18"/>
        <v>0</v>
      </c>
      <c r="HR30" s="28">
        <f t="shared" si="18"/>
        <v>0</v>
      </c>
      <c r="HS30" s="28">
        <f t="shared" si="18"/>
        <v>0</v>
      </c>
      <c r="HT30" s="28">
        <f t="shared" si="18"/>
        <v>0</v>
      </c>
      <c r="HU30" s="28">
        <f t="shared" si="18"/>
        <v>0</v>
      </c>
      <c r="HV30" s="28">
        <f t="shared" si="18"/>
        <v>0</v>
      </c>
      <c r="HW30" s="28">
        <f t="shared" si="18"/>
        <v>0</v>
      </c>
      <c r="HX30" s="28">
        <f t="shared" si="18"/>
        <v>0</v>
      </c>
      <c r="HY30" s="28">
        <f t="shared" si="18"/>
        <v>0</v>
      </c>
      <c r="HZ30" s="28">
        <f t="shared" si="18"/>
        <v>0</v>
      </c>
      <c r="IA30" s="28">
        <f t="shared" si="18"/>
        <v>0</v>
      </c>
      <c r="IB30" s="28">
        <f t="shared" si="18"/>
        <v>0</v>
      </c>
      <c r="IC30" s="28">
        <f t="shared" si="18"/>
        <v>0</v>
      </c>
      <c r="ID30" s="28">
        <f t="shared" si="18"/>
        <v>0</v>
      </c>
      <c r="IE30" s="28">
        <f t="shared" si="18"/>
        <v>0</v>
      </c>
      <c r="IF30" s="28">
        <f t="shared" si="18"/>
        <v>0</v>
      </c>
      <c r="IG30" s="28">
        <f t="shared" si="19"/>
        <v>0</v>
      </c>
      <c r="IH30" s="28">
        <f t="shared" si="19"/>
        <v>0</v>
      </c>
      <c r="II30" s="28">
        <f t="shared" si="19"/>
        <v>0</v>
      </c>
      <c r="IJ30" s="28">
        <f t="shared" si="19"/>
        <v>0</v>
      </c>
      <c r="IK30" s="28">
        <f t="shared" si="19"/>
        <v>0</v>
      </c>
      <c r="IL30" s="28">
        <f t="shared" si="19"/>
        <v>0</v>
      </c>
      <c r="IM30" s="28">
        <f t="shared" si="19"/>
        <v>0</v>
      </c>
      <c r="IN30" s="28">
        <f t="shared" si="19"/>
        <v>0</v>
      </c>
      <c r="IO30" s="28">
        <f t="shared" si="19"/>
        <v>0</v>
      </c>
      <c r="IP30" s="28">
        <f t="shared" si="19"/>
        <v>0</v>
      </c>
      <c r="IQ30" s="28">
        <f t="shared" si="19"/>
        <v>0</v>
      </c>
      <c r="IR30" s="28">
        <f t="shared" si="19"/>
        <v>0</v>
      </c>
      <c r="IS30" s="28">
        <f t="shared" si="19"/>
        <v>0</v>
      </c>
      <c r="IT30" s="28">
        <f t="shared" si="19"/>
        <v>0</v>
      </c>
      <c r="IU30" s="28">
        <f t="shared" si="19"/>
        <v>0</v>
      </c>
      <c r="IV30" s="28">
        <f t="shared" si="19"/>
        <v>0</v>
      </c>
      <c r="IW30" s="28">
        <f t="shared" si="20"/>
        <v>0</v>
      </c>
      <c r="IX30" s="28">
        <f t="shared" si="20"/>
        <v>0</v>
      </c>
      <c r="IY30" s="28">
        <f t="shared" si="20"/>
        <v>0</v>
      </c>
      <c r="IZ30" s="28">
        <f t="shared" si="20"/>
        <v>0</v>
      </c>
      <c r="JA30" s="28">
        <f t="shared" si="20"/>
        <v>0</v>
      </c>
      <c r="JB30" s="28">
        <f t="shared" si="20"/>
        <v>0</v>
      </c>
      <c r="JC30" s="28">
        <f t="shared" si="20"/>
        <v>0</v>
      </c>
      <c r="JD30" s="28">
        <f t="shared" si="20"/>
        <v>0</v>
      </c>
      <c r="JE30" s="28">
        <f t="shared" si="20"/>
        <v>0</v>
      </c>
      <c r="JF30" s="28">
        <f t="shared" si="20"/>
        <v>0</v>
      </c>
      <c r="JG30" s="28">
        <f t="shared" si="20"/>
        <v>0</v>
      </c>
      <c r="JH30" s="28">
        <f t="shared" si="20"/>
        <v>0</v>
      </c>
      <c r="JI30" s="28">
        <f t="shared" si="20"/>
        <v>0</v>
      </c>
      <c r="JJ30" s="28">
        <f t="shared" si="20"/>
        <v>0</v>
      </c>
      <c r="JK30" s="28">
        <f t="shared" si="20"/>
        <v>0</v>
      </c>
      <c r="JL30" s="28">
        <f t="shared" si="20"/>
        <v>0</v>
      </c>
      <c r="JM30" s="28">
        <f t="shared" si="21"/>
        <v>-18.818199999999997</v>
      </c>
      <c r="JN30" s="28">
        <f t="shared" si="8"/>
        <v>0</v>
      </c>
      <c r="JO30" s="28">
        <f t="shared" si="8"/>
        <v>0</v>
      </c>
      <c r="JP30" s="28">
        <f t="shared" si="8"/>
        <v>0</v>
      </c>
      <c r="JQ30" s="28">
        <f t="shared" si="8"/>
        <v>0</v>
      </c>
      <c r="JR30" s="28">
        <f t="shared" si="8"/>
        <v>0</v>
      </c>
      <c r="JS30" s="29">
        <f t="shared" si="12"/>
        <v>-18.818199999999997</v>
      </c>
      <c r="JU30" s="19" t="s">
        <v>2</v>
      </c>
    </row>
    <row r="31" spans="1:281" x14ac:dyDescent="0.25">
      <c r="A31" s="20">
        <f t="shared" si="13"/>
        <v>28</v>
      </c>
      <c r="B31" s="21" t="s">
        <v>303</v>
      </c>
      <c r="C31" s="21">
        <v>2023</v>
      </c>
      <c r="D31" s="21">
        <v>12</v>
      </c>
      <c r="E31" s="22">
        <v>3573962</v>
      </c>
      <c r="F31" s="21" t="s">
        <v>300</v>
      </c>
      <c r="G31" s="23">
        <v>30</v>
      </c>
      <c r="H31" s="24">
        <v>188.18199999999999</v>
      </c>
      <c r="I31" s="25">
        <f t="shared" si="9"/>
        <v>6.2727333333333331</v>
      </c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26"/>
      <c r="BC31" s="26"/>
      <c r="BD31" s="26"/>
      <c r="BE31" s="26"/>
      <c r="BF31" s="26"/>
      <c r="BG31" s="26"/>
      <c r="BH31" s="26"/>
      <c r="BI31" s="26"/>
      <c r="BJ31" s="26"/>
      <c r="BK31" s="26"/>
      <c r="BL31" s="26"/>
      <c r="BM31" s="26"/>
      <c r="BN31" s="26"/>
      <c r="BO31" s="26"/>
      <c r="BP31" s="26"/>
      <c r="BQ31" s="26"/>
      <c r="BR31" s="26"/>
      <c r="BS31" s="26"/>
      <c r="BT31" s="26"/>
      <c r="BU31" s="26"/>
      <c r="BV31" s="26"/>
      <c r="BW31" s="26"/>
      <c r="BX31" s="26"/>
      <c r="BY31" s="26"/>
      <c r="BZ31" s="26"/>
      <c r="CA31" s="26"/>
      <c r="CB31" s="26"/>
      <c r="CC31" s="26"/>
      <c r="CD31" s="26"/>
      <c r="CE31" s="26"/>
      <c r="CF31" s="26"/>
      <c r="CG31" s="26"/>
      <c r="CH31" s="26"/>
      <c r="CI31" s="26"/>
      <c r="CJ31" s="26"/>
      <c r="CK31" s="26"/>
      <c r="CL31" s="26"/>
      <c r="CM31" s="26"/>
      <c r="CN31" s="26"/>
      <c r="CO31" s="26"/>
      <c r="CP31" s="26"/>
      <c r="CQ31" s="26"/>
      <c r="CR31" s="26"/>
      <c r="CS31" s="26"/>
      <c r="CT31" s="26"/>
      <c r="CU31" s="26"/>
      <c r="CV31" s="26"/>
      <c r="CW31" s="26"/>
      <c r="CX31" s="26"/>
      <c r="CY31" s="26"/>
      <c r="CZ31" s="26"/>
      <c r="DA31" s="26"/>
      <c r="DB31" s="26"/>
      <c r="DC31" s="26"/>
      <c r="DD31" s="26"/>
      <c r="DE31" s="26"/>
      <c r="DF31" s="26"/>
      <c r="DG31" s="26"/>
      <c r="DH31" s="26"/>
      <c r="DI31" s="26"/>
      <c r="DJ31" s="26"/>
      <c r="DK31" s="26"/>
      <c r="DL31" s="26"/>
      <c r="DM31" s="26"/>
      <c r="DN31" s="26"/>
      <c r="DO31" s="26"/>
      <c r="DP31" s="26"/>
      <c r="DQ31" s="26"/>
      <c r="DR31" s="26"/>
      <c r="DS31" s="26"/>
      <c r="DT31" s="26"/>
      <c r="DU31" s="26"/>
      <c r="DV31" s="26"/>
      <c r="DW31" s="26"/>
      <c r="DX31" s="26"/>
      <c r="DY31" s="26"/>
      <c r="DZ31" s="26"/>
      <c r="EA31" s="26"/>
      <c r="EB31" s="26"/>
      <c r="EC31" s="26"/>
      <c r="ED31" s="26"/>
      <c r="EE31" s="26"/>
      <c r="EF31" s="26"/>
      <c r="EG31" s="26"/>
      <c r="EH31" s="26">
        <v>-1</v>
      </c>
      <c r="EI31" s="26"/>
      <c r="EJ31" s="26"/>
      <c r="EK31" s="26"/>
      <c r="EL31" s="26"/>
      <c r="EM31" s="26"/>
      <c r="EN31" s="27">
        <f t="shared" si="10"/>
        <v>-1</v>
      </c>
      <c r="EO31" s="28">
        <f t="shared" si="11"/>
        <v>0</v>
      </c>
      <c r="EP31" s="28">
        <f t="shared" si="11"/>
        <v>0</v>
      </c>
      <c r="EQ31" s="28">
        <f t="shared" si="11"/>
        <v>0</v>
      </c>
      <c r="ER31" s="28">
        <f t="shared" si="11"/>
        <v>0</v>
      </c>
      <c r="ES31" s="28">
        <f t="shared" si="11"/>
        <v>0</v>
      </c>
      <c r="ET31" s="28">
        <f t="shared" si="11"/>
        <v>0</v>
      </c>
      <c r="EU31" s="28">
        <f t="shared" si="11"/>
        <v>0</v>
      </c>
      <c r="EV31" s="28">
        <f t="shared" si="11"/>
        <v>0</v>
      </c>
      <c r="EW31" s="28">
        <f t="shared" si="11"/>
        <v>0</v>
      </c>
      <c r="EX31" s="28">
        <f t="shared" si="11"/>
        <v>0</v>
      </c>
      <c r="EY31" s="28">
        <f t="shared" si="11"/>
        <v>0</v>
      </c>
      <c r="EZ31" s="28">
        <f t="shared" si="11"/>
        <v>0</v>
      </c>
      <c r="FA31" s="28">
        <f t="shared" si="11"/>
        <v>0</v>
      </c>
      <c r="FB31" s="28">
        <f t="shared" si="11"/>
        <v>0</v>
      </c>
      <c r="FC31" s="28">
        <f t="shared" si="11"/>
        <v>0</v>
      </c>
      <c r="FD31" s="28">
        <f t="shared" si="11"/>
        <v>0</v>
      </c>
      <c r="FE31" s="28">
        <f t="shared" si="14"/>
        <v>0</v>
      </c>
      <c r="FF31" s="28">
        <f t="shared" si="14"/>
        <v>0</v>
      </c>
      <c r="FG31" s="28">
        <f t="shared" si="14"/>
        <v>0</v>
      </c>
      <c r="FH31" s="28">
        <f t="shared" si="14"/>
        <v>0</v>
      </c>
      <c r="FI31" s="28">
        <f t="shared" si="14"/>
        <v>0</v>
      </c>
      <c r="FJ31" s="28">
        <f t="shared" si="14"/>
        <v>0</v>
      </c>
      <c r="FK31" s="28">
        <f t="shared" si="14"/>
        <v>0</v>
      </c>
      <c r="FL31" s="28">
        <f t="shared" si="14"/>
        <v>0</v>
      </c>
      <c r="FM31" s="28">
        <f t="shared" si="14"/>
        <v>0</v>
      </c>
      <c r="FN31" s="28">
        <f t="shared" si="14"/>
        <v>0</v>
      </c>
      <c r="FO31" s="28">
        <f t="shared" si="14"/>
        <v>0</v>
      </c>
      <c r="FP31" s="28">
        <f t="shared" si="14"/>
        <v>0</v>
      </c>
      <c r="FQ31" s="28">
        <f t="shared" si="14"/>
        <v>0</v>
      </c>
      <c r="FR31" s="28">
        <f t="shared" si="14"/>
        <v>0</v>
      </c>
      <c r="FS31" s="28">
        <f t="shared" si="14"/>
        <v>0</v>
      </c>
      <c r="FT31" s="28">
        <f t="shared" si="14"/>
        <v>0</v>
      </c>
      <c r="FU31" s="28">
        <f t="shared" si="15"/>
        <v>0</v>
      </c>
      <c r="FV31" s="28">
        <f t="shared" si="15"/>
        <v>0</v>
      </c>
      <c r="FW31" s="28">
        <f t="shared" si="15"/>
        <v>0</v>
      </c>
      <c r="FX31" s="28">
        <f t="shared" si="15"/>
        <v>0</v>
      </c>
      <c r="FY31" s="28">
        <f t="shared" si="15"/>
        <v>0</v>
      </c>
      <c r="FZ31" s="28">
        <f t="shared" si="15"/>
        <v>0</v>
      </c>
      <c r="GA31" s="28">
        <f t="shared" si="15"/>
        <v>0</v>
      </c>
      <c r="GB31" s="28">
        <f t="shared" si="15"/>
        <v>0</v>
      </c>
      <c r="GC31" s="28">
        <f t="shared" si="15"/>
        <v>0</v>
      </c>
      <c r="GD31" s="28">
        <f t="shared" si="15"/>
        <v>0</v>
      </c>
      <c r="GE31" s="28">
        <f t="shared" si="15"/>
        <v>0</v>
      </c>
      <c r="GF31" s="28">
        <f t="shared" si="15"/>
        <v>0</v>
      </c>
      <c r="GG31" s="28">
        <f t="shared" si="15"/>
        <v>0</v>
      </c>
      <c r="GH31" s="28">
        <f t="shared" si="15"/>
        <v>0</v>
      </c>
      <c r="GI31" s="28">
        <f t="shared" si="15"/>
        <v>0</v>
      </c>
      <c r="GJ31" s="28">
        <f t="shared" si="15"/>
        <v>0</v>
      </c>
      <c r="GK31" s="28">
        <f t="shared" si="16"/>
        <v>0</v>
      </c>
      <c r="GL31" s="28">
        <f t="shared" si="16"/>
        <v>0</v>
      </c>
      <c r="GM31" s="28">
        <f t="shared" si="16"/>
        <v>0</v>
      </c>
      <c r="GN31" s="28">
        <f t="shared" si="16"/>
        <v>0</v>
      </c>
      <c r="GO31" s="28">
        <f t="shared" si="16"/>
        <v>0</v>
      </c>
      <c r="GP31" s="28">
        <f t="shared" si="16"/>
        <v>0</v>
      </c>
      <c r="GQ31" s="28">
        <f t="shared" si="16"/>
        <v>0</v>
      </c>
      <c r="GR31" s="28">
        <f t="shared" si="16"/>
        <v>0</v>
      </c>
      <c r="GS31" s="28">
        <f t="shared" si="16"/>
        <v>0</v>
      </c>
      <c r="GT31" s="28">
        <f t="shared" si="16"/>
        <v>0</v>
      </c>
      <c r="GU31" s="28">
        <f t="shared" si="16"/>
        <v>0</v>
      </c>
      <c r="GV31" s="28">
        <f t="shared" si="16"/>
        <v>0</v>
      </c>
      <c r="GW31" s="28">
        <f t="shared" si="16"/>
        <v>0</v>
      </c>
      <c r="GX31" s="28">
        <f t="shared" si="16"/>
        <v>0</v>
      </c>
      <c r="GY31" s="28">
        <f t="shared" si="16"/>
        <v>0</v>
      </c>
      <c r="GZ31" s="28">
        <f t="shared" si="16"/>
        <v>0</v>
      </c>
      <c r="HA31" s="28">
        <f t="shared" si="17"/>
        <v>0</v>
      </c>
      <c r="HB31" s="28">
        <f t="shared" si="17"/>
        <v>0</v>
      </c>
      <c r="HC31" s="28">
        <f t="shared" si="17"/>
        <v>0</v>
      </c>
      <c r="HD31" s="28">
        <f t="shared" si="17"/>
        <v>0</v>
      </c>
      <c r="HE31" s="28">
        <f t="shared" si="17"/>
        <v>0</v>
      </c>
      <c r="HF31" s="28">
        <f t="shared" si="17"/>
        <v>0</v>
      </c>
      <c r="HG31" s="28">
        <f t="shared" si="17"/>
        <v>0</v>
      </c>
      <c r="HH31" s="28">
        <f t="shared" si="17"/>
        <v>0</v>
      </c>
      <c r="HI31" s="28">
        <f t="shared" si="17"/>
        <v>0</v>
      </c>
      <c r="HJ31" s="28">
        <f t="shared" si="17"/>
        <v>0</v>
      </c>
      <c r="HK31" s="28">
        <f t="shared" si="17"/>
        <v>0</v>
      </c>
      <c r="HL31" s="28">
        <f t="shared" si="17"/>
        <v>0</v>
      </c>
      <c r="HM31" s="28">
        <f t="shared" si="17"/>
        <v>0</v>
      </c>
      <c r="HN31" s="28">
        <f t="shared" si="17"/>
        <v>0</v>
      </c>
      <c r="HO31" s="28">
        <f t="shared" si="17"/>
        <v>0</v>
      </c>
      <c r="HP31" s="28">
        <f t="shared" si="17"/>
        <v>0</v>
      </c>
      <c r="HQ31" s="28">
        <f t="shared" si="18"/>
        <v>0</v>
      </c>
      <c r="HR31" s="28">
        <f t="shared" si="18"/>
        <v>0</v>
      </c>
      <c r="HS31" s="28">
        <f t="shared" si="18"/>
        <v>0</v>
      </c>
      <c r="HT31" s="28">
        <f t="shared" si="18"/>
        <v>0</v>
      </c>
      <c r="HU31" s="28">
        <f t="shared" si="18"/>
        <v>0</v>
      </c>
      <c r="HV31" s="28">
        <f t="shared" si="18"/>
        <v>0</v>
      </c>
      <c r="HW31" s="28">
        <f t="shared" si="18"/>
        <v>0</v>
      </c>
      <c r="HX31" s="28">
        <f t="shared" si="18"/>
        <v>0</v>
      </c>
      <c r="HY31" s="28">
        <f t="shared" si="18"/>
        <v>0</v>
      </c>
      <c r="HZ31" s="28">
        <f t="shared" si="18"/>
        <v>0</v>
      </c>
      <c r="IA31" s="28">
        <f t="shared" si="18"/>
        <v>0</v>
      </c>
      <c r="IB31" s="28">
        <f t="shared" si="18"/>
        <v>0</v>
      </c>
      <c r="IC31" s="28">
        <f t="shared" si="18"/>
        <v>0</v>
      </c>
      <c r="ID31" s="28">
        <f t="shared" si="18"/>
        <v>0</v>
      </c>
      <c r="IE31" s="28">
        <f t="shared" si="18"/>
        <v>0</v>
      </c>
      <c r="IF31" s="28">
        <f t="shared" si="18"/>
        <v>0</v>
      </c>
      <c r="IG31" s="28">
        <f t="shared" si="19"/>
        <v>0</v>
      </c>
      <c r="IH31" s="28">
        <f t="shared" si="19"/>
        <v>0</v>
      </c>
      <c r="II31" s="28">
        <f t="shared" si="19"/>
        <v>0</v>
      </c>
      <c r="IJ31" s="28">
        <f t="shared" si="19"/>
        <v>0</v>
      </c>
      <c r="IK31" s="28">
        <f t="shared" si="19"/>
        <v>0</v>
      </c>
      <c r="IL31" s="28">
        <f t="shared" si="19"/>
        <v>0</v>
      </c>
      <c r="IM31" s="28">
        <f t="shared" si="19"/>
        <v>0</v>
      </c>
      <c r="IN31" s="28">
        <f t="shared" si="19"/>
        <v>0</v>
      </c>
      <c r="IO31" s="28">
        <f t="shared" si="19"/>
        <v>0</v>
      </c>
      <c r="IP31" s="28">
        <f t="shared" si="19"/>
        <v>0</v>
      </c>
      <c r="IQ31" s="28">
        <f t="shared" si="19"/>
        <v>0</v>
      </c>
      <c r="IR31" s="28">
        <f t="shared" si="19"/>
        <v>0</v>
      </c>
      <c r="IS31" s="28">
        <f t="shared" si="19"/>
        <v>0</v>
      </c>
      <c r="IT31" s="28">
        <f t="shared" si="19"/>
        <v>0</v>
      </c>
      <c r="IU31" s="28">
        <f t="shared" si="19"/>
        <v>0</v>
      </c>
      <c r="IV31" s="28">
        <f t="shared" si="19"/>
        <v>0</v>
      </c>
      <c r="IW31" s="28">
        <f t="shared" si="20"/>
        <v>0</v>
      </c>
      <c r="IX31" s="28">
        <f t="shared" si="20"/>
        <v>0</v>
      </c>
      <c r="IY31" s="28">
        <f t="shared" si="20"/>
        <v>0</v>
      </c>
      <c r="IZ31" s="28">
        <f t="shared" si="20"/>
        <v>0</v>
      </c>
      <c r="JA31" s="28">
        <f t="shared" si="20"/>
        <v>0</v>
      </c>
      <c r="JB31" s="28">
        <f t="shared" si="20"/>
        <v>0</v>
      </c>
      <c r="JC31" s="28">
        <f t="shared" si="20"/>
        <v>0</v>
      </c>
      <c r="JD31" s="28">
        <f t="shared" si="20"/>
        <v>0</v>
      </c>
      <c r="JE31" s="28">
        <f t="shared" si="20"/>
        <v>0</v>
      </c>
      <c r="JF31" s="28">
        <f t="shared" si="20"/>
        <v>0</v>
      </c>
      <c r="JG31" s="28">
        <f t="shared" si="20"/>
        <v>0</v>
      </c>
      <c r="JH31" s="28">
        <f t="shared" si="20"/>
        <v>0</v>
      </c>
      <c r="JI31" s="28">
        <f t="shared" si="20"/>
        <v>0</v>
      </c>
      <c r="JJ31" s="28">
        <f t="shared" si="20"/>
        <v>0</v>
      </c>
      <c r="JK31" s="28">
        <f t="shared" si="20"/>
        <v>0</v>
      </c>
      <c r="JL31" s="28">
        <f t="shared" si="20"/>
        <v>0</v>
      </c>
      <c r="JM31" s="28">
        <f t="shared" si="21"/>
        <v>-6.2727333333333331</v>
      </c>
      <c r="JN31" s="28">
        <f t="shared" si="8"/>
        <v>0</v>
      </c>
      <c r="JO31" s="28">
        <f t="shared" si="8"/>
        <v>0</v>
      </c>
      <c r="JP31" s="28">
        <f t="shared" si="8"/>
        <v>0</v>
      </c>
      <c r="JQ31" s="28">
        <f t="shared" si="8"/>
        <v>0</v>
      </c>
      <c r="JR31" s="28">
        <f t="shared" si="8"/>
        <v>0</v>
      </c>
      <c r="JS31" s="29">
        <f t="shared" si="12"/>
        <v>-6.2727333333333331</v>
      </c>
      <c r="JU31" s="19" t="s">
        <v>2</v>
      </c>
    </row>
    <row r="32" spans="1:281" x14ac:dyDescent="0.25">
      <c r="A32" s="20">
        <f t="shared" si="13"/>
        <v>29</v>
      </c>
      <c r="B32" s="21" t="s">
        <v>303</v>
      </c>
      <c r="C32" s="21">
        <v>2023</v>
      </c>
      <c r="D32" s="21">
        <v>12</v>
      </c>
      <c r="E32" s="22">
        <v>3573963</v>
      </c>
      <c r="F32" s="21" t="s">
        <v>301</v>
      </c>
      <c r="G32" s="23">
        <v>30</v>
      </c>
      <c r="H32" s="24">
        <v>188.18199999999999</v>
      </c>
      <c r="I32" s="25">
        <f t="shared" si="9"/>
        <v>6.2727333333333331</v>
      </c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26"/>
      <c r="BC32" s="26"/>
      <c r="BD32" s="26"/>
      <c r="BE32" s="26"/>
      <c r="BF32" s="26"/>
      <c r="BG32" s="26"/>
      <c r="BH32" s="26"/>
      <c r="BI32" s="26"/>
      <c r="BJ32" s="26"/>
      <c r="BK32" s="26"/>
      <c r="BL32" s="26"/>
      <c r="BM32" s="26"/>
      <c r="BN32" s="26"/>
      <c r="BO32" s="26"/>
      <c r="BP32" s="26"/>
      <c r="BQ32" s="26"/>
      <c r="BR32" s="26"/>
      <c r="BS32" s="26"/>
      <c r="BT32" s="26"/>
      <c r="BU32" s="26"/>
      <c r="BV32" s="26"/>
      <c r="BW32" s="26"/>
      <c r="BX32" s="26"/>
      <c r="BY32" s="26"/>
      <c r="BZ32" s="26"/>
      <c r="CA32" s="26"/>
      <c r="CB32" s="26"/>
      <c r="CC32" s="26"/>
      <c r="CD32" s="26"/>
      <c r="CE32" s="26"/>
      <c r="CF32" s="26"/>
      <c r="CG32" s="26"/>
      <c r="CH32" s="26"/>
      <c r="CI32" s="26"/>
      <c r="CJ32" s="26"/>
      <c r="CK32" s="26"/>
      <c r="CL32" s="26"/>
      <c r="CM32" s="26"/>
      <c r="CN32" s="26"/>
      <c r="CO32" s="26"/>
      <c r="CP32" s="26"/>
      <c r="CQ32" s="26"/>
      <c r="CR32" s="26"/>
      <c r="CS32" s="26"/>
      <c r="CT32" s="26"/>
      <c r="CU32" s="26"/>
      <c r="CV32" s="26"/>
      <c r="CW32" s="26"/>
      <c r="CX32" s="26"/>
      <c r="CY32" s="26"/>
      <c r="CZ32" s="26"/>
      <c r="DA32" s="26"/>
      <c r="DB32" s="26"/>
      <c r="DC32" s="26"/>
      <c r="DD32" s="26"/>
      <c r="DE32" s="26"/>
      <c r="DF32" s="26"/>
      <c r="DG32" s="26"/>
      <c r="DH32" s="26"/>
      <c r="DI32" s="26"/>
      <c r="DJ32" s="26"/>
      <c r="DK32" s="26"/>
      <c r="DL32" s="26"/>
      <c r="DM32" s="26"/>
      <c r="DN32" s="26"/>
      <c r="DO32" s="26"/>
      <c r="DP32" s="26"/>
      <c r="DQ32" s="26"/>
      <c r="DR32" s="26"/>
      <c r="DS32" s="26"/>
      <c r="DT32" s="26"/>
      <c r="DU32" s="26"/>
      <c r="DV32" s="26"/>
      <c r="DW32" s="26"/>
      <c r="DX32" s="26"/>
      <c r="DY32" s="26"/>
      <c r="DZ32" s="26"/>
      <c r="EA32" s="26"/>
      <c r="EB32" s="26"/>
      <c r="EC32" s="26"/>
      <c r="ED32" s="26"/>
      <c r="EE32" s="26"/>
      <c r="EF32" s="26"/>
      <c r="EG32" s="26"/>
      <c r="EH32" s="26">
        <v>-10</v>
      </c>
      <c r="EI32" s="26"/>
      <c r="EJ32" s="26"/>
      <c r="EK32" s="26"/>
      <c r="EL32" s="26"/>
      <c r="EM32" s="26"/>
      <c r="EN32" s="27">
        <f t="shared" si="10"/>
        <v>-10</v>
      </c>
      <c r="EO32" s="28">
        <f t="shared" si="11"/>
        <v>0</v>
      </c>
      <c r="EP32" s="28">
        <f t="shared" si="11"/>
        <v>0</v>
      </c>
      <c r="EQ32" s="28">
        <f t="shared" si="11"/>
        <v>0</v>
      </c>
      <c r="ER32" s="28">
        <f t="shared" si="11"/>
        <v>0</v>
      </c>
      <c r="ES32" s="28">
        <f t="shared" si="11"/>
        <v>0</v>
      </c>
      <c r="ET32" s="28">
        <f t="shared" si="11"/>
        <v>0</v>
      </c>
      <c r="EU32" s="28">
        <f t="shared" si="11"/>
        <v>0</v>
      </c>
      <c r="EV32" s="28">
        <f t="shared" si="11"/>
        <v>0</v>
      </c>
      <c r="EW32" s="28">
        <f t="shared" si="11"/>
        <v>0</v>
      </c>
      <c r="EX32" s="28">
        <f t="shared" si="11"/>
        <v>0</v>
      </c>
      <c r="EY32" s="28">
        <f t="shared" si="11"/>
        <v>0</v>
      </c>
      <c r="EZ32" s="28">
        <f t="shared" si="11"/>
        <v>0</v>
      </c>
      <c r="FA32" s="28">
        <f t="shared" si="11"/>
        <v>0</v>
      </c>
      <c r="FB32" s="28">
        <f t="shared" si="11"/>
        <v>0</v>
      </c>
      <c r="FC32" s="28">
        <f t="shared" si="11"/>
        <v>0</v>
      </c>
      <c r="FD32" s="28">
        <f t="shared" si="11"/>
        <v>0</v>
      </c>
      <c r="FE32" s="28">
        <f t="shared" si="14"/>
        <v>0</v>
      </c>
      <c r="FF32" s="28">
        <f t="shared" si="14"/>
        <v>0</v>
      </c>
      <c r="FG32" s="28">
        <f t="shared" si="14"/>
        <v>0</v>
      </c>
      <c r="FH32" s="28">
        <f t="shared" si="14"/>
        <v>0</v>
      </c>
      <c r="FI32" s="28">
        <f t="shared" si="14"/>
        <v>0</v>
      </c>
      <c r="FJ32" s="28">
        <f t="shared" si="14"/>
        <v>0</v>
      </c>
      <c r="FK32" s="28">
        <f t="shared" si="14"/>
        <v>0</v>
      </c>
      <c r="FL32" s="28">
        <f t="shared" si="14"/>
        <v>0</v>
      </c>
      <c r="FM32" s="28">
        <f t="shared" si="14"/>
        <v>0</v>
      </c>
      <c r="FN32" s="28">
        <f t="shared" si="14"/>
        <v>0</v>
      </c>
      <c r="FO32" s="28">
        <f t="shared" si="14"/>
        <v>0</v>
      </c>
      <c r="FP32" s="28">
        <f t="shared" si="14"/>
        <v>0</v>
      </c>
      <c r="FQ32" s="28">
        <f t="shared" si="14"/>
        <v>0</v>
      </c>
      <c r="FR32" s="28">
        <f t="shared" si="14"/>
        <v>0</v>
      </c>
      <c r="FS32" s="28">
        <f t="shared" si="14"/>
        <v>0</v>
      </c>
      <c r="FT32" s="28">
        <f t="shared" si="14"/>
        <v>0</v>
      </c>
      <c r="FU32" s="28">
        <f t="shared" si="15"/>
        <v>0</v>
      </c>
      <c r="FV32" s="28">
        <f t="shared" si="15"/>
        <v>0</v>
      </c>
      <c r="FW32" s="28">
        <f t="shared" si="15"/>
        <v>0</v>
      </c>
      <c r="FX32" s="28">
        <f t="shared" si="15"/>
        <v>0</v>
      </c>
      <c r="FY32" s="28">
        <f t="shared" si="15"/>
        <v>0</v>
      </c>
      <c r="FZ32" s="28">
        <f t="shared" si="15"/>
        <v>0</v>
      </c>
      <c r="GA32" s="28">
        <f t="shared" si="15"/>
        <v>0</v>
      </c>
      <c r="GB32" s="28">
        <f t="shared" si="15"/>
        <v>0</v>
      </c>
      <c r="GC32" s="28">
        <f t="shared" si="15"/>
        <v>0</v>
      </c>
      <c r="GD32" s="28">
        <f t="shared" si="15"/>
        <v>0</v>
      </c>
      <c r="GE32" s="28">
        <f t="shared" si="15"/>
        <v>0</v>
      </c>
      <c r="GF32" s="28">
        <f t="shared" si="15"/>
        <v>0</v>
      </c>
      <c r="GG32" s="28">
        <f t="shared" si="15"/>
        <v>0</v>
      </c>
      <c r="GH32" s="28">
        <f t="shared" si="15"/>
        <v>0</v>
      </c>
      <c r="GI32" s="28">
        <f t="shared" si="15"/>
        <v>0</v>
      </c>
      <c r="GJ32" s="28">
        <f t="shared" si="15"/>
        <v>0</v>
      </c>
      <c r="GK32" s="28">
        <f t="shared" si="16"/>
        <v>0</v>
      </c>
      <c r="GL32" s="28">
        <f t="shared" si="16"/>
        <v>0</v>
      </c>
      <c r="GM32" s="28">
        <f t="shared" si="16"/>
        <v>0</v>
      </c>
      <c r="GN32" s="28">
        <f t="shared" si="16"/>
        <v>0</v>
      </c>
      <c r="GO32" s="28">
        <f t="shared" si="16"/>
        <v>0</v>
      </c>
      <c r="GP32" s="28">
        <f t="shared" si="16"/>
        <v>0</v>
      </c>
      <c r="GQ32" s="28">
        <f t="shared" si="16"/>
        <v>0</v>
      </c>
      <c r="GR32" s="28">
        <f t="shared" si="16"/>
        <v>0</v>
      </c>
      <c r="GS32" s="28">
        <f t="shared" si="16"/>
        <v>0</v>
      </c>
      <c r="GT32" s="28">
        <f t="shared" si="16"/>
        <v>0</v>
      </c>
      <c r="GU32" s="28">
        <f t="shared" si="16"/>
        <v>0</v>
      </c>
      <c r="GV32" s="28">
        <f t="shared" si="16"/>
        <v>0</v>
      </c>
      <c r="GW32" s="28">
        <f t="shared" si="16"/>
        <v>0</v>
      </c>
      <c r="GX32" s="28">
        <f t="shared" si="16"/>
        <v>0</v>
      </c>
      <c r="GY32" s="28">
        <f t="shared" si="16"/>
        <v>0</v>
      </c>
      <c r="GZ32" s="28">
        <f t="shared" si="16"/>
        <v>0</v>
      </c>
      <c r="HA32" s="28">
        <f t="shared" si="17"/>
        <v>0</v>
      </c>
      <c r="HB32" s="28">
        <f t="shared" si="17"/>
        <v>0</v>
      </c>
      <c r="HC32" s="28">
        <f t="shared" si="17"/>
        <v>0</v>
      </c>
      <c r="HD32" s="28">
        <f t="shared" si="17"/>
        <v>0</v>
      </c>
      <c r="HE32" s="28">
        <f t="shared" si="17"/>
        <v>0</v>
      </c>
      <c r="HF32" s="28">
        <f t="shared" si="17"/>
        <v>0</v>
      </c>
      <c r="HG32" s="28">
        <f t="shared" si="17"/>
        <v>0</v>
      </c>
      <c r="HH32" s="28">
        <f t="shared" si="17"/>
        <v>0</v>
      </c>
      <c r="HI32" s="28">
        <f t="shared" si="17"/>
        <v>0</v>
      </c>
      <c r="HJ32" s="28">
        <f t="shared" si="17"/>
        <v>0</v>
      </c>
      <c r="HK32" s="28">
        <f t="shared" si="17"/>
        <v>0</v>
      </c>
      <c r="HL32" s="28">
        <f t="shared" si="17"/>
        <v>0</v>
      </c>
      <c r="HM32" s="28">
        <f t="shared" si="17"/>
        <v>0</v>
      </c>
      <c r="HN32" s="28">
        <f t="shared" si="17"/>
        <v>0</v>
      </c>
      <c r="HO32" s="28">
        <f t="shared" si="17"/>
        <v>0</v>
      </c>
      <c r="HP32" s="28">
        <f t="shared" si="17"/>
        <v>0</v>
      </c>
      <c r="HQ32" s="28">
        <f t="shared" si="18"/>
        <v>0</v>
      </c>
      <c r="HR32" s="28">
        <f t="shared" si="18"/>
        <v>0</v>
      </c>
      <c r="HS32" s="28">
        <f t="shared" si="18"/>
        <v>0</v>
      </c>
      <c r="HT32" s="28">
        <f t="shared" si="18"/>
        <v>0</v>
      </c>
      <c r="HU32" s="28">
        <f t="shared" si="18"/>
        <v>0</v>
      </c>
      <c r="HV32" s="28">
        <f t="shared" si="18"/>
        <v>0</v>
      </c>
      <c r="HW32" s="28">
        <f t="shared" si="18"/>
        <v>0</v>
      </c>
      <c r="HX32" s="28">
        <f t="shared" si="18"/>
        <v>0</v>
      </c>
      <c r="HY32" s="28">
        <f t="shared" si="18"/>
        <v>0</v>
      </c>
      <c r="HZ32" s="28">
        <f t="shared" si="18"/>
        <v>0</v>
      </c>
      <c r="IA32" s="28">
        <f t="shared" si="18"/>
        <v>0</v>
      </c>
      <c r="IB32" s="28">
        <f t="shared" si="18"/>
        <v>0</v>
      </c>
      <c r="IC32" s="28">
        <f t="shared" si="18"/>
        <v>0</v>
      </c>
      <c r="ID32" s="28">
        <f t="shared" si="18"/>
        <v>0</v>
      </c>
      <c r="IE32" s="28">
        <f t="shared" si="18"/>
        <v>0</v>
      </c>
      <c r="IF32" s="28">
        <f t="shared" si="18"/>
        <v>0</v>
      </c>
      <c r="IG32" s="28">
        <f t="shared" si="19"/>
        <v>0</v>
      </c>
      <c r="IH32" s="28">
        <f t="shared" si="19"/>
        <v>0</v>
      </c>
      <c r="II32" s="28">
        <f t="shared" si="19"/>
        <v>0</v>
      </c>
      <c r="IJ32" s="28">
        <f t="shared" si="19"/>
        <v>0</v>
      </c>
      <c r="IK32" s="28">
        <f t="shared" si="19"/>
        <v>0</v>
      </c>
      <c r="IL32" s="28">
        <f t="shared" si="19"/>
        <v>0</v>
      </c>
      <c r="IM32" s="28">
        <f t="shared" si="19"/>
        <v>0</v>
      </c>
      <c r="IN32" s="28">
        <f t="shared" si="19"/>
        <v>0</v>
      </c>
      <c r="IO32" s="28">
        <f t="shared" si="19"/>
        <v>0</v>
      </c>
      <c r="IP32" s="28">
        <f t="shared" si="19"/>
        <v>0</v>
      </c>
      <c r="IQ32" s="28">
        <f t="shared" si="19"/>
        <v>0</v>
      </c>
      <c r="IR32" s="28">
        <f t="shared" si="19"/>
        <v>0</v>
      </c>
      <c r="IS32" s="28">
        <f t="shared" si="19"/>
        <v>0</v>
      </c>
      <c r="IT32" s="28">
        <f t="shared" si="19"/>
        <v>0</v>
      </c>
      <c r="IU32" s="28">
        <f t="shared" si="19"/>
        <v>0</v>
      </c>
      <c r="IV32" s="28">
        <f t="shared" si="19"/>
        <v>0</v>
      </c>
      <c r="IW32" s="28">
        <f t="shared" si="20"/>
        <v>0</v>
      </c>
      <c r="IX32" s="28">
        <f t="shared" si="20"/>
        <v>0</v>
      </c>
      <c r="IY32" s="28">
        <f t="shared" si="20"/>
        <v>0</v>
      </c>
      <c r="IZ32" s="28">
        <f t="shared" si="20"/>
        <v>0</v>
      </c>
      <c r="JA32" s="28">
        <f t="shared" si="20"/>
        <v>0</v>
      </c>
      <c r="JB32" s="28">
        <f t="shared" si="20"/>
        <v>0</v>
      </c>
      <c r="JC32" s="28">
        <f t="shared" si="20"/>
        <v>0</v>
      </c>
      <c r="JD32" s="28">
        <f t="shared" si="20"/>
        <v>0</v>
      </c>
      <c r="JE32" s="28">
        <f t="shared" si="20"/>
        <v>0</v>
      </c>
      <c r="JF32" s="28">
        <f t="shared" si="20"/>
        <v>0</v>
      </c>
      <c r="JG32" s="28">
        <f t="shared" si="20"/>
        <v>0</v>
      </c>
      <c r="JH32" s="28">
        <f t="shared" si="20"/>
        <v>0</v>
      </c>
      <c r="JI32" s="28">
        <f t="shared" si="20"/>
        <v>0</v>
      </c>
      <c r="JJ32" s="28">
        <f t="shared" si="20"/>
        <v>0</v>
      </c>
      <c r="JK32" s="28">
        <f t="shared" si="20"/>
        <v>0</v>
      </c>
      <c r="JL32" s="28">
        <f t="shared" si="20"/>
        <v>0</v>
      </c>
      <c r="JM32" s="28">
        <f t="shared" si="21"/>
        <v>-62.727333333333334</v>
      </c>
      <c r="JN32" s="28">
        <f t="shared" si="8"/>
        <v>0</v>
      </c>
      <c r="JO32" s="28">
        <f t="shared" si="8"/>
        <v>0</v>
      </c>
      <c r="JP32" s="28">
        <f t="shared" si="8"/>
        <v>0</v>
      </c>
      <c r="JQ32" s="28">
        <f t="shared" si="8"/>
        <v>0</v>
      </c>
      <c r="JR32" s="28">
        <f t="shared" si="8"/>
        <v>0</v>
      </c>
      <c r="JS32" s="29">
        <f t="shared" si="12"/>
        <v>-62.727333333333334</v>
      </c>
      <c r="JU32" s="19" t="s">
        <v>2</v>
      </c>
    </row>
    <row r="34" spans="1:284" x14ac:dyDescent="0.25">
      <c r="A34" t="s">
        <v>2</v>
      </c>
      <c r="B34" t="s">
        <v>2</v>
      </c>
      <c r="C34" t="s">
        <v>2</v>
      </c>
      <c r="D34" t="s">
        <v>2</v>
      </c>
      <c r="E34" t="s">
        <v>2</v>
      </c>
      <c r="F34" t="s">
        <v>2</v>
      </c>
      <c r="G34" t="s">
        <v>2</v>
      </c>
      <c r="H34" t="s">
        <v>2</v>
      </c>
      <c r="I34" t="s">
        <v>2</v>
      </c>
      <c r="J34" t="s">
        <v>2</v>
      </c>
      <c r="K34" t="s">
        <v>2</v>
      </c>
      <c r="L34" t="s">
        <v>2</v>
      </c>
      <c r="M34" t="s">
        <v>2</v>
      </c>
      <c r="N34" t="s">
        <v>2</v>
      </c>
      <c r="O34" t="s">
        <v>2</v>
      </c>
      <c r="P34" t="s">
        <v>2</v>
      </c>
      <c r="Q34" t="s">
        <v>2</v>
      </c>
      <c r="R34" t="s">
        <v>2</v>
      </c>
      <c r="S34" t="s">
        <v>2</v>
      </c>
      <c r="T34" t="s">
        <v>2</v>
      </c>
      <c r="U34" t="s">
        <v>2</v>
      </c>
      <c r="V34" t="s">
        <v>2</v>
      </c>
      <c r="W34" t="s">
        <v>2</v>
      </c>
      <c r="X34" t="s">
        <v>2</v>
      </c>
      <c r="Y34" t="s">
        <v>2</v>
      </c>
      <c r="Z34" t="s">
        <v>2</v>
      </c>
      <c r="AA34" t="s">
        <v>2</v>
      </c>
      <c r="AB34" t="s">
        <v>2</v>
      </c>
      <c r="AC34" t="s">
        <v>2</v>
      </c>
      <c r="AD34" t="s">
        <v>2</v>
      </c>
      <c r="AE34" t="s">
        <v>2</v>
      </c>
      <c r="AF34" t="s">
        <v>2</v>
      </c>
      <c r="AG34" t="s">
        <v>2</v>
      </c>
      <c r="AH34" t="s">
        <v>2</v>
      </c>
      <c r="AI34" t="s">
        <v>2</v>
      </c>
      <c r="AJ34" t="s">
        <v>2</v>
      </c>
      <c r="AK34" t="s">
        <v>2</v>
      </c>
      <c r="AL34" t="s">
        <v>2</v>
      </c>
      <c r="AM34" t="s">
        <v>2</v>
      </c>
      <c r="AN34" t="s">
        <v>2</v>
      </c>
      <c r="AO34" t="s">
        <v>2</v>
      </c>
      <c r="AP34" t="s">
        <v>2</v>
      </c>
      <c r="AQ34" t="s">
        <v>2</v>
      </c>
      <c r="AR34" t="s">
        <v>2</v>
      </c>
      <c r="AS34" t="s">
        <v>2</v>
      </c>
      <c r="AT34" t="s">
        <v>2</v>
      </c>
      <c r="AU34" t="s">
        <v>2</v>
      </c>
      <c r="AV34" t="s">
        <v>2</v>
      </c>
      <c r="AW34" t="s">
        <v>2</v>
      </c>
      <c r="AX34" t="s">
        <v>2</v>
      </c>
      <c r="AY34" t="s">
        <v>2</v>
      </c>
      <c r="AZ34" t="s">
        <v>2</v>
      </c>
      <c r="BA34" t="s">
        <v>2</v>
      </c>
      <c r="BB34" t="s">
        <v>2</v>
      </c>
      <c r="BC34" t="s">
        <v>2</v>
      </c>
      <c r="BD34" t="s">
        <v>2</v>
      </c>
      <c r="BE34" t="s">
        <v>2</v>
      </c>
      <c r="BF34" t="s">
        <v>2</v>
      </c>
      <c r="BG34" t="s">
        <v>2</v>
      </c>
      <c r="BH34" t="s">
        <v>2</v>
      </c>
      <c r="BI34" t="s">
        <v>2</v>
      </c>
      <c r="BJ34" t="s">
        <v>2</v>
      </c>
      <c r="BK34" t="s">
        <v>2</v>
      </c>
      <c r="BL34" t="s">
        <v>2</v>
      </c>
      <c r="BM34" t="s">
        <v>2</v>
      </c>
      <c r="BN34" t="s">
        <v>2</v>
      </c>
      <c r="BO34" t="s">
        <v>2</v>
      </c>
      <c r="BP34" t="s">
        <v>2</v>
      </c>
      <c r="BQ34" t="s">
        <v>2</v>
      </c>
      <c r="BR34" t="s">
        <v>2</v>
      </c>
      <c r="BS34" t="s">
        <v>2</v>
      </c>
      <c r="BT34" t="s">
        <v>2</v>
      </c>
      <c r="BU34" t="s">
        <v>2</v>
      </c>
      <c r="BV34" t="s">
        <v>2</v>
      </c>
      <c r="BW34" t="s">
        <v>2</v>
      </c>
      <c r="BX34" t="s">
        <v>2</v>
      </c>
      <c r="BY34" t="s">
        <v>2</v>
      </c>
      <c r="BZ34" t="s">
        <v>2</v>
      </c>
      <c r="CA34" t="s">
        <v>2</v>
      </c>
      <c r="CB34" t="s">
        <v>2</v>
      </c>
      <c r="CC34" t="s">
        <v>2</v>
      </c>
      <c r="CD34" t="s">
        <v>2</v>
      </c>
      <c r="CE34" t="s">
        <v>2</v>
      </c>
      <c r="CF34" t="s">
        <v>2</v>
      </c>
      <c r="CG34" t="s">
        <v>2</v>
      </c>
      <c r="CH34" t="s">
        <v>2</v>
      </c>
      <c r="CI34" t="s">
        <v>2</v>
      </c>
      <c r="CJ34" t="s">
        <v>2</v>
      </c>
      <c r="CK34" t="s">
        <v>2</v>
      </c>
      <c r="CL34" t="s">
        <v>2</v>
      </c>
      <c r="CM34" t="s">
        <v>2</v>
      </c>
      <c r="CN34" t="s">
        <v>2</v>
      </c>
      <c r="CO34" t="s">
        <v>2</v>
      </c>
      <c r="CP34" t="s">
        <v>2</v>
      </c>
      <c r="CQ34" t="s">
        <v>2</v>
      </c>
      <c r="CR34" t="s">
        <v>2</v>
      </c>
      <c r="CS34" t="s">
        <v>2</v>
      </c>
      <c r="CT34" t="s">
        <v>2</v>
      </c>
      <c r="CU34" t="s">
        <v>2</v>
      </c>
      <c r="CV34" t="s">
        <v>2</v>
      </c>
      <c r="CW34" t="s">
        <v>2</v>
      </c>
      <c r="CX34" t="s">
        <v>2</v>
      </c>
      <c r="CY34" t="s">
        <v>2</v>
      </c>
      <c r="CZ34" t="s">
        <v>2</v>
      </c>
      <c r="DA34" t="s">
        <v>2</v>
      </c>
      <c r="DB34" t="s">
        <v>2</v>
      </c>
      <c r="DC34" t="s">
        <v>2</v>
      </c>
      <c r="DD34" t="s">
        <v>2</v>
      </c>
      <c r="DE34" t="s">
        <v>2</v>
      </c>
      <c r="DF34" t="s">
        <v>2</v>
      </c>
      <c r="DG34" t="s">
        <v>2</v>
      </c>
      <c r="DH34" t="s">
        <v>2</v>
      </c>
      <c r="DI34" t="s">
        <v>2</v>
      </c>
      <c r="DJ34" t="s">
        <v>2</v>
      </c>
      <c r="DK34" t="s">
        <v>2</v>
      </c>
      <c r="DL34" t="s">
        <v>2</v>
      </c>
      <c r="DM34" t="s">
        <v>2</v>
      </c>
      <c r="DN34" t="s">
        <v>2</v>
      </c>
      <c r="DO34" t="s">
        <v>2</v>
      </c>
      <c r="DP34" t="s">
        <v>2</v>
      </c>
      <c r="DQ34" t="s">
        <v>2</v>
      </c>
      <c r="DR34" t="s">
        <v>2</v>
      </c>
      <c r="DS34" t="s">
        <v>2</v>
      </c>
      <c r="DT34" t="s">
        <v>2</v>
      </c>
      <c r="DU34" t="s">
        <v>2</v>
      </c>
      <c r="DV34" t="s">
        <v>2</v>
      </c>
      <c r="DW34" t="s">
        <v>2</v>
      </c>
      <c r="DX34" t="s">
        <v>2</v>
      </c>
      <c r="DY34" t="s">
        <v>2</v>
      </c>
      <c r="DZ34" t="s">
        <v>2</v>
      </c>
      <c r="EA34" t="s">
        <v>2</v>
      </c>
      <c r="EB34" t="s">
        <v>2</v>
      </c>
      <c r="EC34" t="s">
        <v>2</v>
      </c>
      <c r="ED34" t="s">
        <v>2</v>
      </c>
      <c r="EE34" t="s">
        <v>2</v>
      </c>
      <c r="EF34" t="s">
        <v>2</v>
      </c>
      <c r="EG34" t="s">
        <v>2</v>
      </c>
      <c r="EH34" t="s">
        <v>2</v>
      </c>
      <c r="EI34" t="s">
        <v>2</v>
      </c>
      <c r="EJ34" t="s">
        <v>2</v>
      </c>
      <c r="EK34" t="s">
        <v>2</v>
      </c>
      <c r="EL34" t="s">
        <v>2</v>
      </c>
      <c r="EM34" t="s">
        <v>2</v>
      </c>
      <c r="EN34" t="s">
        <v>2</v>
      </c>
      <c r="EO34" t="s">
        <v>2</v>
      </c>
      <c r="EP34" t="s">
        <v>2</v>
      </c>
      <c r="EQ34" t="s">
        <v>2</v>
      </c>
      <c r="ER34" t="s">
        <v>2</v>
      </c>
      <c r="ES34" t="s">
        <v>2</v>
      </c>
      <c r="ET34" t="s">
        <v>2</v>
      </c>
      <c r="EU34" t="s">
        <v>2</v>
      </c>
      <c r="EV34" t="s">
        <v>2</v>
      </c>
      <c r="EW34" t="s">
        <v>2</v>
      </c>
      <c r="EX34" t="s">
        <v>2</v>
      </c>
      <c r="EY34" t="s">
        <v>2</v>
      </c>
      <c r="EZ34" t="s">
        <v>2</v>
      </c>
      <c r="FA34" t="s">
        <v>2</v>
      </c>
      <c r="FB34" t="s">
        <v>2</v>
      </c>
      <c r="FC34" t="s">
        <v>2</v>
      </c>
      <c r="FD34" t="s">
        <v>2</v>
      </c>
      <c r="FE34" t="s">
        <v>2</v>
      </c>
      <c r="FF34" t="s">
        <v>2</v>
      </c>
      <c r="FG34" t="s">
        <v>2</v>
      </c>
      <c r="FH34" t="s">
        <v>2</v>
      </c>
      <c r="FI34" t="s">
        <v>2</v>
      </c>
      <c r="FJ34" t="s">
        <v>2</v>
      </c>
      <c r="FK34" t="s">
        <v>2</v>
      </c>
      <c r="FL34" t="s">
        <v>2</v>
      </c>
      <c r="FM34" t="s">
        <v>2</v>
      </c>
      <c r="FN34" t="s">
        <v>2</v>
      </c>
      <c r="FO34" t="s">
        <v>2</v>
      </c>
      <c r="FP34" t="s">
        <v>2</v>
      </c>
      <c r="FQ34" t="s">
        <v>2</v>
      </c>
      <c r="FR34" t="s">
        <v>2</v>
      </c>
      <c r="FS34" t="s">
        <v>2</v>
      </c>
      <c r="FT34" t="s">
        <v>2</v>
      </c>
      <c r="FU34" t="s">
        <v>2</v>
      </c>
      <c r="FV34" t="s">
        <v>2</v>
      </c>
      <c r="FW34" t="s">
        <v>2</v>
      </c>
      <c r="FX34" t="s">
        <v>2</v>
      </c>
      <c r="FY34" t="s">
        <v>2</v>
      </c>
      <c r="FZ34" t="s">
        <v>2</v>
      </c>
      <c r="GA34" t="s">
        <v>2</v>
      </c>
      <c r="GB34" t="s">
        <v>2</v>
      </c>
      <c r="GC34" t="s">
        <v>2</v>
      </c>
      <c r="GD34" t="s">
        <v>2</v>
      </c>
      <c r="GE34" t="s">
        <v>2</v>
      </c>
      <c r="GF34" t="s">
        <v>2</v>
      </c>
      <c r="GG34" t="s">
        <v>2</v>
      </c>
      <c r="GH34" t="s">
        <v>2</v>
      </c>
      <c r="GI34" t="s">
        <v>2</v>
      </c>
      <c r="GJ34" t="s">
        <v>2</v>
      </c>
      <c r="GK34" t="s">
        <v>2</v>
      </c>
      <c r="GL34" t="s">
        <v>2</v>
      </c>
      <c r="GM34" t="s">
        <v>2</v>
      </c>
      <c r="GN34" t="s">
        <v>2</v>
      </c>
      <c r="GO34" t="s">
        <v>2</v>
      </c>
      <c r="GP34" t="s">
        <v>2</v>
      </c>
      <c r="GQ34" t="s">
        <v>2</v>
      </c>
      <c r="GR34" t="s">
        <v>2</v>
      </c>
      <c r="GS34" t="s">
        <v>2</v>
      </c>
      <c r="GT34" t="s">
        <v>2</v>
      </c>
      <c r="GU34" t="s">
        <v>2</v>
      </c>
      <c r="GV34" t="s">
        <v>2</v>
      </c>
      <c r="GW34" t="s">
        <v>2</v>
      </c>
      <c r="GX34" t="s">
        <v>2</v>
      </c>
      <c r="GY34" t="s">
        <v>2</v>
      </c>
      <c r="GZ34" t="s">
        <v>2</v>
      </c>
      <c r="HA34" t="s">
        <v>2</v>
      </c>
      <c r="HB34" t="s">
        <v>2</v>
      </c>
      <c r="HC34" t="s">
        <v>2</v>
      </c>
      <c r="HD34" t="s">
        <v>2</v>
      </c>
      <c r="HE34" t="s">
        <v>2</v>
      </c>
      <c r="HF34" t="s">
        <v>2</v>
      </c>
      <c r="HG34" t="s">
        <v>2</v>
      </c>
      <c r="HH34" t="s">
        <v>2</v>
      </c>
      <c r="HI34" t="s">
        <v>2</v>
      </c>
      <c r="HJ34" t="s">
        <v>2</v>
      </c>
      <c r="HK34" t="s">
        <v>2</v>
      </c>
      <c r="HL34" t="s">
        <v>2</v>
      </c>
      <c r="HM34" t="s">
        <v>2</v>
      </c>
      <c r="HN34" t="s">
        <v>2</v>
      </c>
      <c r="HO34" t="s">
        <v>2</v>
      </c>
      <c r="HP34" t="s">
        <v>2</v>
      </c>
      <c r="HQ34" t="s">
        <v>2</v>
      </c>
      <c r="HR34" t="s">
        <v>2</v>
      </c>
      <c r="HS34" t="s">
        <v>2</v>
      </c>
      <c r="HT34" t="s">
        <v>2</v>
      </c>
      <c r="HU34" t="s">
        <v>2</v>
      </c>
      <c r="HV34" t="s">
        <v>2</v>
      </c>
      <c r="HW34" t="s">
        <v>2</v>
      </c>
      <c r="HX34" t="s">
        <v>2</v>
      </c>
      <c r="HY34" t="s">
        <v>2</v>
      </c>
      <c r="HZ34" t="s">
        <v>2</v>
      </c>
      <c r="IA34" t="s">
        <v>2</v>
      </c>
      <c r="IB34" t="s">
        <v>2</v>
      </c>
      <c r="IC34" t="s">
        <v>2</v>
      </c>
      <c r="ID34" t="s">
        <v>2</v>
      </c>
      <c r="IE34" t="s">
        <v>2</v>
      </c>
      <c r="IF34" t="s">
        <v>2</v>
      </c>
      <c r="IG34" t="s">
        <v>2</v>
      </c>
      <c r="IH34" t="s">
        <v>2</v>
      </c>
      <c r="II34" t="s">
        <v>2</v>
      </c>
      <c r="IJ34" t="s">
        <v>2</v>
      </c>
      <c r="IK34" t="s">
        <v>2</v>
      </c>
      <c r="IL34" t="s">
        <v>2</v>
      </c>
      <c r="IM34" t="s">
        <v>2</v>
      </c>
      <c r="IN34" t="s">
        <v>2</v>
      </c>
      <c r="IO34" t="s">
        <v>2</v>
      </c>
      <c r="IP34" t="s">
        <v>2</v>
      </c>
      <c r="IQ34" t="s">
        <v>2</v>
      </c>
      <c r="IR34" t="s">
        <v>2</v>
      </c>
      <c r="IS34" t="s">
        <v>2</v>
      </c>
      <c r="IT34" t="s">
        <v>2</v>
      </c>
      <c r="IU34" t="s">
        <v>2</v>
      </c>
      <c r="IV34" t="s">
        <v>2</v>
      </c>
      <c r="IW34" t="s">
        <v>2</v>
      </c>
      <c r="IX34" t="s">
        <v>2</v>
      </c>
      <c r="IY34" t="s">
        <v>2</v>
      </c>
      <c r="IZ34" t="s">
        <v>2</v>
      </c>
      <c r="JA34" t="s">
        <v>2</v>
      </c>
      <c r="JB34" t="s">
        <v>2</v>
      </c>
      <c r="JC34" t="s">
        <v>2</v>
      </c>
      <c r="JD34" t="s">
        <v>2</v>
      </c>
      <c r="JE34" t="s">
        <v>2</v>
      </c>
      <c r="JF34" t="s">
        <v>2</v>
      </c>
      <c r="JG34" t="s">
        <v>2</v>
      </c>
      <c r="JH34" t="s">
        <v>2</v>
      </c>
      <c r="JI34" t="s">
        <v>2</v>
      </c>
      <c r="JJ34" t="s">
        <v>2</v>
      </c>
      <c r="JK34" t="s">
        <v>2</v>
      </c>
      <c r="JL34" t="s">
        <v>2</v>
      </c>
      <c r="JM34" t="s">
        <v>2</v>
      </c>
      <c r="JN34" t="s">
        <v>2</v>
      </c>
      <c r="JO34" t="s">
        <v>2</v>
      </c>
      <c r="JP34" t="s">
        <v>2</v>
      </c>
      <c r="JQ34" t="s">
        <v>2</v>
      </c>
      <c r="JR34" t="s">
        <v>2</v>
      </c>
      <c r="JS34" t="s">
        <v>2</v>
      </c>
      <c r="JT34" t="s">
        <v>2</v>
      </c>
      <c r="JU34" t="s">
        <v>2</v>
      </c>
      <c r="JV34" t="s">
        <v>2</v>
      </c>
      <c r="JW34" t="s">
        <v>2</v>
      </c>
      <c r="JX34" t="s">
        <v>2</v>
      </c>
    </row>
    <row r="35" spans="1:284" x14ac:dyDescent="0.25">
      <c r="EO35" s="3">
        <f>+SUBTOTAL(9,EO4:EO32)</f>
        <v>34119.983999999997</v>
      </c>
      <c r="EP35" s="3">
        <f t="shared" ref="EP35:HA35" si="22">+SUBTOTAL(9,EP4:EP32)</f>
        <v>24813.754500000003</v>
      </c>
      <c r="EQ35" s="3">
        <f t="shared" si="22"/>
        <v>30785.512999999999</v>
      </c>
      <c r="ER35" s="3">
        <f t="shared" si="22"/>
        <v>26348.1276</v>
      </c>
      <c r="ES35" s="3">
        <f t="shared" si="22"/>
        <v>36461.836899999995</v>
      </c>
      <c r="ET35" s="3">
        <f t="shared" si="22"/>
        <v>10561.174199999999</v>
      </c>
      <c r="EU35" s="3">
        <f t="shared" si="22"/>
        <v>37949.221999999994</v>
      </c>
      <c r="EV35" s="3">
        <f t="shared" si="22"/>
        <v>34717.779999999992</v>
      </c>
      <c r="EW35" s="3">
        <f t="shared" si="22"/>
        <v>25492.528999999999</v>
      </c>
      <c r="EX35" s="3">
        <f t="shared" si="22"/>
        <v>21291.1865</v>
      </c>
      <c r="EY35" s="3">
        <f t="shared" si="22"/>
        <v>30200.2477</v>
      </c>
      <c r="EZ35" s="3">
        <f t="shared" si="22"/>
        <v>24673.319399999997</v>
      </c>
      <c r="FA35" s="3">
        <f t="shared" si="22"/>
        <v>18533.767099999997</v>
      </c>
      <c r="FB35" s="3">
        <f t="shared" si="22"/>
        <v>24634.253000000001</v>
      </c>
      <c r="FC35" s="3">
        <f t="shared" si="22"/>
        <v>11030.4095</v>
      </c>
      <c r="FD35" s="3">
        <f t="shared" si="22"/>
        <v>16779.843499999999</v>
      </c>
      <c r="FE35" s="3">
        <f t="shared" si="22"/>
        <v>9011.8156000000017</v>
      </c>
      <c r="FF35" s="3">
        <f t="shared" si="22"/>
        <v>16386.338199999998</v>
      </c>
      <c r="FG35" s="3">
        <f t="shared" si="22"/>
        <v>9889.9465000000018</v>
      </c>
      <c r="FH35" s="3">
        <f t="shared" si="22"/>
        <v>42004.331399999995</v>
      </c>
      <c r="FI35" s="3">
        <f t="shared" si="22"/>
        <v>21677.522999999997</v>
      </c>
      <c r="FJ35" s="3">
        <f t="shared" si="22"/>
        <v>14536.649999999998</v>
      </c>
      <c r="FK35" s="3">
        <f t="shared" si="22"/>
        <v>21629.138999999999</v>
      </c>
      <c r="FL35" s="3">
        <f t="shared" si="22"/>
        <v>10834.045399999999</v>
      </c>
      <c r="FM35" s="3">
        <f t="shared" si="22"/>
        <v>20483.242000000002</v>
      </c>
      <c r="FN35" s="3">
        <f t="shared" si="22"/>
        <v>23926.2618</v>
      </c>
      <c r="FO35" s="3">
        <f t="shared" si="22"/>
        <v>18314.081000000002</v>
      </c>
      <c r="FP35" s="3">
        <f t="shared" si="22"/>
        <v>7478.8154999999997</v>
      </c>
      <c r="FQ35" s="3">
        <f t="shared" si="22"/>
        <v>69788.438499999989</v>
      </c>
      <c r="FR35" s="3">
        <f t="shared" si="22"/>
        <v>11464.2916</v>
      </c>
      <c r="FS35" s="3">
        <f t="shared" si="22"/>
        <v>17165.407499999998</v>
      </c>
      <c r="FT35" s="3">
        <f t="shared" si="22"/>
        <v>27163.7991</v>
      </c>
      <c r="FU35" s="3">
        <f t="shared" si="22"/>
        <v>37367.707000000002</v>
      </c>
      <c r="FV35" s="3">
        <f t="shared" si="22"/>
        <v>34238.398899999993</v>
      </c>
      <c r="FW35" s="3">
        <f t="shared" si="22"/>
        <v>18320.783499999998</v>
      </c>
      <c r="FX35" s="3">
        <f t="shared" si="22"/>
        <v>26523.607599999996</v>
      </c>
      <c r="FY35" s="3">
        <f t="shared" si="22"/>
        <v>21475.846000000001</v>
      </c>
      <c r="FZ35" s="3">
        <f t="shared" si="22"/>
        <v>74495.246999999988</v>
      </c>
      <c r="GA35" s="3">
        <f t="shared" si="22"/>
        <v>28156.594500000003</v>
      </c>
      <c r="GB35" s="3">
        <f t="shared" si="22"/>
        <v>45466.63700000001</v>
      </c>
      <c r="GC35" s="3">
        <f t="shared" si="22"/>
        <v>4854.5929999999998</v>
      </c>
      <c r="GD35" s="3">
        <f t="shared" si="22"/>
        <v>7028.7371999999996</v>
      </c>
      <c r="GE35" s="3">
        <f t="shared" si="22"/>
        <v>13863.785600000001</v>
      </c>
      <c r="GF35" s="3">
        <f t="shared" si="22"/>
        <v>30683.454499999996</v>
      </c>
      <c r="GG35" s="3">
        <f t="shared" si="22"/>
        <v>6440.2928999999986</v>
      </c>
      <c r="GH35" s="3">
        <f t="shared" si="22"/>
        <v>16943.6306</v>
      </c>
      <c r="GI35" s="3">
        <f t="shared" si="22"/>
        <v>23303.989600000001</v>
      </c>
      <c r="GJ35" s="3">
        <f t="shared" si="22"/>
        <v>37423.782499999987</v>
      </c>
      <c r="GK35" s="3">
        <f t="shared" si="22"/>
        <v>7243.2745999999988</v>
      </c>
      <c r="GL35" s="3">
        <f t="shared" si="22"/>
        <v>5900.0239999999994</v>
      </c>
      <c r="GM35" s="3">
        <f t="shared" si="22"/>
        <v>17461.248199999998</v>
      </c>
      <c r="GN35" s="3">
        <f t="shared" si="22"/>
        <v>12512.8135</v>
      </c>
      <c r="GO35" s="3">
        <f t="shared" si="22"/>
        <v>9792.5306</v>
      </c>
      <c r="GP35" s="3">
        <f t="shared" si="22"/>
        <v>10366.711000000001</v>
      </c>
      <c r="GQ35" s="3">
        <f t="shared" si="22"/>
        <v>47917.251499999998</v>
      </c>
      <c r="GR35" s="3">
        <f t="shared" si="22"/>
        <v>32957.229399999989</v>
      </c>
      <c r="GS35" s="3">
        <f t="shared" si="22"/>
        <v>23697.323999999997</v>
      </c>
      <c r="GT35" s="3">
        <f t="shared" si="22"/>
        <v>17806.588199999998</v>
      </c>
      <c r="GU35" s="3">
        <f t="shared" si="22"/>
        <v>27392.2435</v>
      </c>
      <c r="GV35" s="3">
        <f t="shared" si="22"/>
        <v>607527.10413333331</v>
      </c>
      <c r="GW35" s="3">
        <f t="shared" si="22"/>
        <v>70529.925399999993</v>
      </c>
      <c r="GX35" s="3">
        <f t="shared" si="22"/>
        <v>0</v>
      </c>
      <c r="GY35" s="3">
        <f t="shared" si="22"/>
        <v>45916.387100000007</v>
      </c>
      <c r="GZ35" s="3">
        <f t="shared" si="22"/>
        <v>92071.215499999991</v>
      </c>
      <c r="HA35" s="3">
        <f t="shared" si="22"/>
        <v>41948.526899999997</v>
      </c>
      <c r="HB35" s="3">
        <f t="shared" ref="HB35:JM35" si="23">+SUBTOTAL(9,HB4:HB32)</f>
        <v>0</v>
      </c>
      <c r="HC35" s="3">
        <f t="shared" si="23"/>
        <v>2841.4546</v>
      </c>
      <c r="HD35" s="3">
        <f t="shared" si="23"/>
        <v>21069.434199999996</v>
      </c>
      <c r="HE35" s="3">
        <f t="shared" si="23"/>
        <v>12586.158199999998</v>
      </c>
      <c r="HF35" s="3">
        <f t="shared" si="23"/>
        <v>73840.529999999984</v>
      </c>
      <c r="HG35" s="3">
        <f t="shared" si="23"/>
        <v>18020.629499999999</v>
      </c>
      <c r="HH35" s="3">
        <f t="shared" si="23"/>
        <v>13868.000499999998</v>
      </c>
      <c r="HI35" s="3">
        <f t="shared" si="23"/>
        <v>6024.4760000000006</v>
      </c>
      <c r="HJ35" s="3">
        <f t="shared" si="23"/>
        <v>4651.3</v>
      </c>
      <c r="HK35" s="3">
        <f t="shared" si="23"/>
        <v>6694.7665000000006</v>
      </c>
      <c r="HL35" s="3">
        <f t="shared" si="23"/>
        <v>15524.949900000003</v>
      </c>
      <c r="HM35" s="3">
        <f t="shared" si="23"/>
        <v>12261.754999999999</v>
      </c>
      <c r="HN35" s="3">
        <f t="shared" si="23"/>
        <v>6667.1810000000005</v>
      </c>
      <c r="HO35" s="3">
        <f t="shared" si="23"/>
        <v>38252.199199999981</v>
      </c>
      <c r="HP35" s="3">
        <f t="shared" si="23"/>
        <v>9731.1915999999983</v>
      </c>
      <c r="HQ35" s="3">
        <f t="shared" si="23"/>
        <v>71230.085999999981</v>
      </c>
      <c r="HR35" s="3">
        <f t="shared" si="23"/>
        <v>20297.127099999998</v>
      </c>
      <c r="HS35" s="3">
        <f t="shared" si="23"/>
        <v>10421.365</v>
      </c>
      <c r="HT35" s="3">
        <f t="shared" si="23"/>
        <v>12648.688999999998</v>
      </c>
      <c r="HU35" s="3">
        <f t="shared" si="23"/>
        <v>11964.206099999996</v>
      </c>
      <c r="HV35" s="3">
        <f t="shared" si="23"/>
        <v>36537.263999999981</v>
      </c>
      <c r="HW35" s="3">
        <f t="shared" si="23"/>
        <v>3886.5696000000003</v>
      </c>
      <c r="HX35" s="3">
        <f t="shared" si="23"/>
        <v>6220.3364999999994</v>
      </c>
      <c r="HY35" s="3">
        <f t="shared" si="23"/>
        <v>0</v>
      </c>
      <c r="HZ35" s="3">
        <f t="shared" si="23"/>
        <v>6997.2016000000003</v>
      </c>
      <c r="IA35" s="3">
        <f t="shared" si="23"/>
        <v>3935.0085999999997</v>
      </c>
      <c r="IB35" s="3">
        <f t="shared" si="23"/>
        <v>10413.687199999998</v>
      </c>
      <c r="IC35" s="3">
        <f t="shared" si="23"/>
        <v>17243.323199999995</v>
      </c>
      <c r="ID35" s="3">
        <f t="shared" si="23"/>
        <v>25593.783999999996</v>
      </c>
      <c r="IE35" s="3">
        <f t="shared" si="23"/>
        <v>11253.1168</v>
      </c>
      <c r="IF35" s="3">
        <f t="shared" si="23"/>
        <v>10748.429</v>
      </c>
      <c r="IG35" s="3">
        <f t="shared" si="23"/>
        <v>7725.8494999999994</v>
      </c>
      <c r="IH35" s="3">
        <f t="shared" si="23"/>
        <v>11437.333499999999</v>
      </c>
      <c r="II35" s="3">
        <f t="shared" si="23"/>
        <v>9561.2636999999995</v>
      </c>
      <c r="IJ35" s="3">
        <f t="shared" si="23"/>
        <v>6500.6965999999993</v>
      </c>
      <c r="IK35" s="3">
        <f t="shared" si="23"/>
        <v>4006.1619000000001</v>
      </c>
      <c r="IL35" s="3">
        <f t="shared" si="23"/>
        <v>5456.8191999999999</v>
      </c>
      <c r="IM35" s="3">
        <f t="shared" si="23"/>
        <v>8968.6568000000007</v>
      </c>
      <c r="IN35" s="3">
        <f t="shared" si="23"/>
        <v>27174.712900000002</v>
      </c>
      <c r="IO35" s="3">
        <f t="shared" si="23"/>
        <v>13468.446999999998</v>
      </c>
      <c r="IP35" s="3">
        <f t="shared" si="23"/>
        <v>8445.3932000000004</v>
      </c>
      <c r="IQ35" s="3">
        <f t="shared" si="23"/>
        <v>817.45500000000004</v>
      </c>
      <c r="IR35" s="3">
        <f t="shared" si="23"/>
        <v>4132.5063</v>
      </c>
      <c r="IS35" s="3">
        <f t="shared" si="23"/>
        <v>5543.8389999999999</v>
      </c>
      <c r="IT35" s="3">
        <f t="shared" si="23"/>
        <v>15522.606000000002</v>
      </c>
      <c r="IU35" s="3">
        <f t="shared" si="23"/>
        <v>0</v>
      </c>
      <c r="IV35" s="3">
        <f t="shared" si="23"/>
        <v>8757.4449000000004</v>
      </c>
      <c r="IW35" s="3">
        <f t="shared" si="23"/>
        <v>281.01799999999997</v>
      </c>
      <c r="IX35" s="3">
        <f t="shared" si="23"/>
        <v>3241.6449999999995</v>
      </c>
      <c r="IY35" s="3">
        <f t="shared" si="23"/>
        <v>5851.34</v>
      </c>
      <c r="IZ35" s="3">
        <f t="shared" si="23"/>
        <v>3130.1842999999994</v>
      </c>
      <c r="JA35" s="3">
        <f t="shared" si="23"/>
        <v>2926.9700000000003</v>
      </c>
      <c r="JB35" s="3">
        <f t="shared" si="23"/>
        <v>0</v>
      </c>
      <c r="JC35" s="3">
        <f t="shared" si="23"/>
        <v>0</v>
      </c>
      <c r="JD35" s="3">
        <f t="shared" si="23"/>
        <v>0</v>
      </c>
      <c r="JE35" s="3">
        <f t="shared" si="23"/>
        <v>3525.9538166666662</v>
      </c>
      <c r="JF35" s="3">
        <f t="shared" si="23"/>
        <v>3537.2112999999999</v>
      </c>
      <c r="JG35" s="3">
        <f t="shared" si="23"/>
        <v>5439.8055999999997</v>
      </c>
      <c r="JH35" s="3">
        <f t="shared" si="23"/>
        <v>393.03999999999996</v>
      </c>
      <c r="JI35" s="3">
        <f t="shared" si="23"/>
        <v>13598.368900000001</v>
      </c>
      <c r="JJ35" s="3">
        <f t="shared" si="23"/>
        <v>11799.277</v>
      </c>
      <c r="JK35" s="3">
        <f t="shared" si="23"/>
        <v>3048.6279</v>
      </c>
      <c r="JL35" s="3">
        <f t="shared" si="23"/>
        <v>5618.7506000000003</v>
      </c>
      <c r="JM35" s="3">
        <f t="shared" si="23"/>
        <v>19835.422799999993</v>
      </c>
      <c r="JN35" s="3">
        <f t="shared" ref="JN35:JS35" si="24">+SUBTOTAL(9,JN4:JN32)</f>
        <v>13104.739400000002</v>
      </c>
      <c r="JO35" s="3">
        <f t="shared" si="24"/>
        <v>3338.2962999999995</v>
      </c>
      <c r="JP35" s="3">
        <f t="shared" si="24"/>
        <v>14621.062900000003</v>
      </c>
      <c r="JQ35" s="3">
        <f t="shared" si="24"/>
        <v>18231.042500000003</v>
      </c>
      <c r="JR35" s="3">
        <f t="shared" si="24"/>
        <v>10641.48</v>
      </c>
      <c r="JS35" s="3">
        <f t="shared" si="24"/>
        <v>3028882.2006499995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9EB88-7497-4825-9859-66DA17A97F64}">
  <dimension ref="B3:EG26"/>
  <sheetViews>
    <sheetView workbookViewId="0">
      <pane xSplit="3" ySplit="4" topLeftCell="DT5" activePane="bottomRight" state="frozen"/>
      <selection pane="topRight" activeCell="D1" sqref="D1"/>
      <selection pane="bottomLeft" activeCell="A5" sqref="A5"/>
      <selection pane="bottomRight" activeCell="C3" sqref="C3:EG24"/>
    </sheetView>
  </sheetViews>
  <sheetFormatPr defaultRowHeight="15" x14ac:dyDescent="0.25"/>
  <cols>
    <col min="3" max="3" width="32.7109375" bestFit="1" customWidth="1"/>
  </cols>
  <sheetData>
    <row r="3" spans="2:137" x14ac:dyDescent="0.25">
      <c r="B3" t="s">
        <v>142</v>
      </c>
      <c r="C3" t="s">
        <v>143</v>
      </c>
      <c r="D3" t="s">
        <v>147</v>
      </c>
      <c r="E3" t="s">
        <v>148</v>
      </c>
      <c r="F3" t="s">
        <v>149</v>
      </c>
      <c r="G3" t="s">
        <v>150</v>
      </c>
      <c r="H3" t="s">
        <v>151</v>
      </c>
      <c r="I3" t="s">
        <v>152</v>
      </c>
      <c r="J3" t="s">
        <v>153</v>
      </c>
      <c r="K3" t="s">
        <v>154</v>
      </c>
      <c r="L3" t="s">
        <v>155</v>
      </c>
      <c r="M3" t="s">
        <v>156</v>
      </c>
      <c r="N3" t="s">
        <v>157</v>
      </c>
      <c r="O3" t="s">
        <v>158</v>
      </c>
      <c r="P3" t="s">
        <v>159</v>
      </c>
      <c r="Q3" t="s">
        <v>160</v>
      </c>
      <c r="R3" t="s">
        <v>161</v>
      </c>
      <c r="S3" t="s">
        <v>162</v>
      </c>
      <c r="T3" t="s">
        <v>163</v>
      </c>
      <c r="U3" t="s">
        <v>164</v>
      </c>
      <c r="V3" t="s">
        <v>165</v>
      </c>
      <c r="W3" t="s">
        <v>166</v>
      </c>
      <c r="X3" t="s">
        <v>167</v>
      </c>
      <c r="Y3" t="s">
        <v>168</v>
      </c>
      <c r="Z3" t="s">
        <v>169</v>
      </c>
      <c r="AA3" t="s">
        <v>170</v>
      </c>
      <c r="AB3" t="s">
        <v>171</v>
      </c>
      <c r="AC3" t="s">
        <v>172</v>
      </c>
      <c r="AD3" t="s">
        <v>173</v>
      </c>
      <c r="AE3" t="s">
        <v>174</v>
      </c>
      <c r="AF3" t="s">
        <v>175</v>
      </c>
      <c r="AG3" t="s">
        <v>176</v>
      </c>
      <c r="AH3" t="s">
        <v>177</v>
      </c>
      <c r="AI3" t="s">
        <v>178</v>
      </c>
      <c r="AJ3" t="s">
        <v>179</v>
      </c>
      <c r="AK3" t="s">
        <v>180</v>
      </c>
      <c r="AL3" t="s">
        <v>181</v>
      </c>
      <c r="AM3" t="s">
        <v>182</v>
      </c>
      <c r="AN3" t="s">
        <v>183</v>
      </c>
      <c r="AO3" t="s">
        <v>184</v>
      </c>
      <c r="AP3" t="s">
        <v>185</v>
      </c>
      <c r="AQ3" t="s">
        <v>186</v>
      </c>
      <c r="AR3" t="s">
        <v>187</v>
      </c>
      <c r="AS3" t="s">
        <v>188</v>
      </c>
      <c r="AT3" t="s">
        <v>189</v>
      </c>
      <c r="AU3" t="s">
        <v>190</v>
      </c>
      <c r="AV3" t="s">
        <v>191</v>
      </c>
      <c r="AW3" t="s">
        <v>192</v>
      </c>
      <c r="AX3" t="s">
        <v>193</v>
      </c>
      <c r="AY3" t="s">
        <v>194</v>
      </c>
      <c r="AZ3" t="s">
        <v>195</v>
      </c>
      <c r="BA3" t="s">
        <v>196</v>
      </c>
      <c r="BB3" t="s">
        <v>197</v>
      </c>
      <c r="BC3" t="s">
        <v>198</v>
      </c>
      <c r="BD3" t="s">
        <v>199</v>
      </c>
      <c r="BE3" t="s">
        <v>200</v>
      </c>
      <c r="BF3" t="s">
        <v>201</v>
      </c>
      <c r="BG3" t="s">
        <v>202</v>
      </c>
      <c r="BH3" t="s">
        <v>203</v>
      </c>
      <c r="BI3" t="s">
        <v>204</v>
      </c>
      <c r="BJ3" t="s">
        <v>205</v>
      </c>
      <c r="BK3" t="s">
        <v>206</v>
      </c>
      <c r="BL3" t="s">
        <v>207</v>
      </c>
      <c r="BM3" t="s">
        <v>208</v>
      </c>
      <c r="BN3" t="s">
        <v>209</v>
      </c>
      <c r="BO3" t="s">
        <v>210</v>
      </c>
      <c r="BP3" t="s">
        <v>211</v>
      </c>
      <c r="BQ3">
        <v>501</v>
      </c>
      <c r="BR3" t="s">
        <v>212</v>
      </c>
      <c r="BS3" t="s">
        <v>213</v>
      </c>
      <c r="BT3" t="s">
        <v>214</v>
      </c>
      <c r="BU3" t="s">
        <v>215</v>
      </c>
      <c r="BV3" t="s">
        <v>216</v>
      </c>
      <c r="BW3" t="s">
        <v>217</v>
      </c>
      <c r="BX3" t="s">
        <v>218</v>
      </c>
      <c r="BY3" t="s">
        <v>219</v>
      </c>
      <c r="BZ3" t="s">
        <v>220</v>
      </c>
      <c r="CA3" t="s">
        <v>221</v>
      </c>
      <c r="CB3" t="s">
        <v>222</v>
      </c>
      <c r="CC3" t="s">
        <v>223</v>
      </c>
      <c r="CD3" t="s">
        <v>224</v>
      </c>
      <c r="CE3" t="s">
        <v>225</v>
      </c>
      <c r="CF3" t="s">
        <v>226</v>
      </c>
      <c r="CG3" t="s">
        <v>227</v>
      </c>
      <c r="CH3" t="s">
        <v>228</v>
      </c>
      <c r="CI3" t="s">
        <v>229</v>
      </c>
      <c r="CJ3" t="s">
        <v>230</v>
      </c>
      <c r="CK3" t="s">
        <v>231</v>
      </c>
      <c r="CL3" t="s">
        <v>232</v>
      </c>
      <c r="CM3" t="s">
        <v>233</v>
      </c>
      <c r="CN3" t="s">
        <v>234</v>
      </c>
      <c r="CO3" t="s">
        <v>235</v>
      </c>
      <c r="CP3" t="s">
        <v>236</v>
      </c>
      <c r="CQ3" t="s">
        <v>237</v>
      </c>
      <c r="CR3" t="s">
        <v>238</v>
      </c>
      <c r="CS3" t="s">
        <v>239</v>
      </c>
      <c r="CT3" t="s">
        <v>240</v>
      </c>
      <c r="CU3" t="s">
        <v>241</v>
      </c>
      <c r="CV3" t="s">
        <v>242</v>
      </c>
      <c r="CW3" t="s">
        <v>243</v>
      </c>
      <c r="CX3" t="s">
        <v>244</v>
      </c>
      <c r="CY3" t="s">
        <v>245</v>
      </c>
      <c r="CZ3" t="s">
        <v>246</v>
      </c>
      <c r="DA3" t="s">
        <v>247</v>
      </c>
      <c r="DB3" t="s">
        <v>248</v>
      </c>
      <c r="DC3" t="s">
        <v>249</v>
      </c>
      <c r="DD3" t="s">
        <v>250</v>
      </c>
      <c r="DE3" t="s">
        <v>251</v>
      </c>
      <c r="DF3" t="s">
        <v>252</v>
      </c>
      <c r="DG3" t="s">
        <v>253</v>
      </c>
      <c r="DH3" t="s">
        <v>254</v>
      </c>
      <c r="DI3" t="s">
        <v>255</v>
      </c>
      <c r="DJ3" t="s">
        <v>256</v>
      </c>
      <c r="DK3" t="s">
        <v>257</v>
      </c>
      <c r="DL3" t="s">
        <v>258</v>
      </c>
      <c r="DM3" t="s">
        <v>259</v>
      </c>
      <c r="DN3" t="s">
        <v>260</v>
      </c>
      <c r="DO3" t="s">
        <v>261</v>
      </c>
      <c r="DP3" t="s">
        <v>262</v>
      </c>
      <c r="DQ3" t="s">
        <v>263</v>
      </c>
      <c r="DR3" t="s">
        <v>264</v>
      </c>
      <c r="DS3" t="s">
        <v>265</v>
      </c>
      <c r="DT3" t="s">
        <v>266</v>
      </c>
      <c r="DU3" t="s">
        <v>267</v>
      </c>
      <c r="DV3" t="s">
        <v>268</v>
      </c>
      <c r="DW3" t="s">
        <v>269</v>
      </c>
      <c r="DX3" t="s">
        <v>270</v>
      </c>
      <c r="DY3" t="s">
        <v>271</v>
      </c>
      <c r="DZ3" t="s">
        <v>272</v>
      </c>
      <c r="EA3" t="s">
        <v>273</v>
      </c>
      <c r="EB3" t="s">
        <v>274</v>
      </c>
      <c r="EC3" t="s">
        <v>275</v>
      </c>
      <c r="ED3" t="s">
        <v>276</v>
      </c>
      <c r="EE3" t="s">
        <v>277</v>
      </c>
      <c r="EF3" t="s">
        <v>278</v>
      </c>
      <c r="EG3" t="s">
        <v>279</v>
      </c>
    </row>
    <row r="4" spans="2:137" x14ac:dyDescent="0.25">
      <c r="B4">
        <v>3284683</v>
      </c>
      <c r="C4" t="s">
        <v>282</v>
      </c>
      <c r="D4">
        <v>90</v>
      </c>
      <c r="E4">
        <v>138</v>
      </c>
      <c r="F4">
        <v>30</v>
      </c>
      <c r="G4">
        <v>150</v>
      </c>
      <c r="H4">
        <v>306</v>
      </c>
      <c r="I4">
        <v>30</v>
      </c>
      <c r="J4">
        <v>90</v>
      </c>
      <c r="L4">
        <v>138</v>
      </c>
      <c r="M4">
        <v>60</v>
      </c>
      <c r="N4">
        <v>150</v>
      </c>
      <c r="O4">
        <v>60</v>
      </c>
      <c r="P4">
        <v>30</v>
      </c>
      <c r="Q4">
        <v>60</v>
      </c>
      <c r="R4">
        <v>60</v>
      </c>
      <c r="S4">
        <v>42</v>
      </c>
      <c r="T4">
        <v>132</v>
      </c>
      <c r="U4">
        <v>114</v>
      </c>
      <c r="W4">
        <v>240</v>
      </c>
      <c r="X4">
        <v>60</v>
      </c>
      <c r="Z4">
        <v>48</v>
      </c>
      <c r="AA4">
        <v>60</v>
      </c>
      <c r="AB4">
        <v>120</v>
      </c>
      <c r="AC4">
        <v>66</v>
      </c>
      <c r="AD4">
        <v>60</v>
      </c>
      <c r="AF4">
        <v>180</v>
      </c>
      <c r="AG4">
        <v>30</v>
      </c>
      <c r="AH4">
        <v>90</v>
      </c>
      <c r="AI4">
        <v>66</v>
      </c>
      <c r="AJ4">
        <v>180</v>
      </c>
      <c r="AK4">
        <v>90</v>
      </c>
      <c r="AL4">
        <v>90</v>
      </c>
      <c r="AM4">
        <v>168</v>
      </c>
      <c r="AN4">
        <v>60</v>
      </c>
      <c r="AO4">
        <v>240</v>
      </c>
      <c r="AP4">
        <v>60</v>
      </c>
      <c r="AQ4">
        <v>60</v>
      </c>
      <c r="AU4">
        <v>180</v>
      </c>
      <c r="AX4">
        <v>162</v>
      </c>
      <c r="BB4">
        <v>30</v>
      </c>
      <c r="BC4">
        <v>60</v>
      </c>
      <c r="BD4">
        <v>30</v>
      </c>
      <c r="BF4">
        <v>30</v>
      </c>
      <c r="BG4">
        <v>150</v>
      </c>
      <c r="BH4">
        <v>132</v>
      </c>
      <c r="BI4">
        <v>78</v>
      </c>
      <c r="BJ4">
        <v>60</v>
      </c>
      <c r="BK4">
        <v>3228</v>
      </c>
      <c r="BL4">
        <v>120</v>
      </c>
      <c r="BN4">
        <v>258</v>
      </c>
      <c r="BS4">
        <v>120</v>
      </c>
      <c r="BT4">
        <v>72</v>
      </c>
      <c r="BU4">
        <v>300</v>
      </c>
      <c r="BV4">
        <v>60</v>
      </c>
      <c r="BW4">
        <v>60</v>
      </c>
      <c r="BX4">
        <v>60</v>
      </c>
      <c r="BY4">
        <v>42</v>
      </c>
      <c r="CA4">
        <v>54</v>
      </c>
      <c r="CB4">
        <v>30</v>
      </c>
      <c r="CC4">
        <v>30</v>
      </c>
      <c r="CD4">
        <v>150</v>
      </c>
      <c r="CF4">
        <v>240</v>
      </c>
      <c r="CG4">
        <v>66</v>
      </c>
      <c r="CH4">
        <v>30</v>
      </c>
      <c r="CI4">
        <v>6</v>
      </c>
      <c r="CJ4">
        <v>60</v>
      </c>
      <c r="CL4">
        <v>18</v>
      </c>
      <c r="CM4">
        <v>30</v>
      </c>
      <c r="CO4">
        <v>48</v>
      </c>
      <c r="CP4">
        <v>24</v>
      </c>
      <c r="CQ4">
        <v>30</v>
      </c>
      <c r="CR4">
        <v>30</v>
      </c>
      <c r="CS4">
        <v>60</v>
      </c>
      <c r="CT4">
        <v>42</v>
      </c>
      <c r="CV4">
        <v>42</v>
      </c>
      <c r="CW4">
        <v>30</v>
      </c>
      <c r="CX4">
        <v>30</v>
      </c>
      <c r="CY4">
        <v>30</v>
      </c>
      <c r="CZ4">
        <v>6</v>
      </c>
      <c r="DA4">
        <v>42</v>
      </c>
      <c r="DB4">
        <v>12</v>
      </c>
      <c r="DC4">
        <v>330</v>
      </c>
      <c r="DD4">
        <v>66</v>
      </c>
      <c r="DE4">
        <v>30</v>
      </c>
      <c r="DF4">
        <v>6</v>
      </c>
      <c r="DG4">
        <v>6</v>
      </c>
      <c r="DH4">
        <v>18</v>
      </c>
      <c r="DI4">
        <v>60</v>
      </c>
      <c r="DK4">
        <v>30</v>
      </c>
      <c r="DM4">
        <v>6</v>
      </c>
      <c r="DN4">
        <v>30</v>
      </c>
      <c r="DO4">
        <v>12</v>
      </c>
      <c r="DP4">
        <v>12</v>
      </c>
      <c r="DT4">
        <v>20</v>
      </c>
      <c r="DU4">
        <v>12</v>
      </c>
      <c r="DV4">
        <v>30</v>
      </c>
      <c r="DW4">
        <v>6</v>
      </c>
      <c r="DX4">
        <v>30</v>
      </c>
      <c r="DZ4">
        <v>6</v>
      </c>
      <c r="EA4">
        <v>18</v>
      </c>
      <c r="EC4">
        <v>60</v>
      </c>
      <c r="EE4">
        <v>120</v>
      </c>
      <c r="EF4">
        <v>120</v>
      </c>
      <c r="EG4">
        <v>18</v>
      </c>
    </row>
    <row r="5" spans="2:137" x14ac:dyDescent="0.25">
      <c r="B5">
        <v>3352387</v>
      </c>
      <c r="C5" t="s">
        <v>283</v>
      </c>
      <c r="D5">
        <v>258</v>
      </c>
      <c r="E5">
        <v>180</v>
      </c>
      <c r="F5">
        <v>60</v>
      </c>
      <c r="G5">
        <v>90</v>
      </c>
      <c r="H5">
        <v>330</v>
      </c>
      <c r="I5">
        <v>30</v>
      </c>
      <c r="J5">
        <v>180</v>
      </c>
      <c r="K5">
        <v>120</v>
      </c>
      <c r="L5">
        <v>132</v>
      </c>
      <c r="M5">
        <v>60</v>
      </c>
      <c r="N5">
        <v>96</v>
      </c>
      <c r="O5">
        <v>246</v>
      </c>
      <c r="P5">
        <v>120</v>
      </c>
      <c r="Q5">
        <v>90</v>
      </c>
      <c r="R5">
        <v>60</v>
      </c>
      <c r="S5">
        <v>120</v>
      </c>
      <c r="T5">
        <v>30</v>
      </c>
      <c r="U5">
        <v>42</v>
      </c>
      <c r="W5">
        <v>180</v>
      </c>
      <c r="X5">
        <v>180</v>
      </c>
      <c r="Y5">
        <v>138</v>
      </c>
      <c r="Z5">
        <v>120</v>
      </c>
      <c r="AA5">
        <v>60</v>
      </c>
      <c r="AB5">
        <v>150</v>
      </c>
      <c r="AC5">
        <v>120</v>
      </c>
      <c r="AE5">
        <v>30</v>
      </c>
      <c r="AF5">
        <v>468</v>
      </c>
      <c r="AG5">
        <v>66</v>
      </c>
      <c r="AH5">
        <v>48</v>
      </c>
      <c r="AI5">
        <v>204</v>
      </c>
      <c r="AJ5">
        <v>120</v>
      </c>
      <c r="AK5">
        <v>60</v>
      </c>
      <c r="AL5">
        <v>126</v>
      </c>
      <c r="AM5">
        <v>180</v>
      </c>
      <c r="AN5">
        <v>60</v>
      </c>
      <c r="AO5">
        <v>510</v>
      </c>
      <c r="AP5">
        <v>180</v>
      </c>
      <c r="AQ5">
        <v>120</v>
      </c>
      <c r="AR5">
        <v>60</v>
      </c>
      <c r="AS5">
        <v>66</v>
      </c>
      <c r="AT5">
        <v>120</v>
      </c>
      <c r="AU5">
        <v>240</v>
      </c>
      <c r="AV5">
        <v>60</v>
      </c>
      <c r="AW5">
        <v>90</v>
      </c>
      <c r="AX5">
        <v>240</v>
      </c>
      <c r="AY5">
        <v>390</v>
      </c>
      <c r="AZ5">
        <v>30</v>
      </c>
      <c r="BA5">
        <v>30</v>
      </c>
      <c r="BB5">
        <v>120</v>
      </c>
      <c r="BC5">
        <v>30</v>
      </c>
      <c r="BD5">
        <v>60</v>
      </c>
      <c r="BE5">
        <v>60</v>
      </c>
      <c r="BF5">
        <v>360</v>
      </c>
      <c r="BG5">
        <v>210</v>
      </c>
      <c r="BH5">
        <v>210</v>
      </c>
      <c r="BI5">
        <v>120</v>
      </c>
      <c r="BJ5">
        <v>240</v>
      </c>
      <c r="BK5">
        <v>4134</v>
      </c>
      <c r="BL5">
        <v>180</v>
      </c>
      <c r="BN5">
        <v>258</v>
      </c>
      <c r="BO5">
        <v>390</v>
      </c>
      <c r="BP5">
        <v>90</v>
      </c>
      <c r="BR5">
        <v>12</v>
      </c>
      <c r="BS5">
        <v>60</v>
      </c>
      <c r="BT5">
        <v>90</v>
      </c>
      <c r="BU5">
        <v>480</v>
      </c>
      <c r="BV5">
        <v>90</v>
      </c>
      <c r="BW5">
        <v>120</v>
      </c>
      <c r="BX5">
        <v>36</v>
      </c>
      <c r="BZ5">
        <v>54</v>
      </c>
      <c r="CA5">
        <v>120</v>
      </c>
      <c r="CB5">
        <v>30</v>
      </c>
      <c r="CC5">
        <v>30</v>
      </c>
      <c r="CD5">
        <v>330</v>
      </c>
      <c r="CE5">
        <v>120</v>
      </c>
      <c r="CF5">
        <v>240</v>
      </c>
      <c r="CG5">
        <v>108</v>
      </c>
      <c r="CH5">
        <v>24</v>
      </c>
      <c r="CI5">
        <v>30</v>
      </c>
      <c r="CJ5">
        <v>60</v>
      </c>
      <c r="CK5">
        <v>210</v>
      </c>
      <c r="CL5">
        <v>24</v>
      </c>
      <c r="CM5">
        <v>48</v>
      </c>
      <c r="CO5">
        <v>30</v>
      </c>
      <c r="CP5">
        <v>30</v>
      </c>
      <c r="CQ5">
        <v>84</v>
      </c>
      <c r="CR5">
        <v>150</v>
      </c>
      <c r="CS5">
        <v>222</v>
      </c>
      <c r="CT5">
        <v>54</v>
      </c>
      <c r="CU5">
        <v>60</v>
      </c>
      <c r="CV5">
        <v>60</v>
      </c>
      <c r="CW5">
        <v>30</v>
      </c>
      <c r="CX5">
        <v>60</v>
      </c>
      <c r="CY5">
        <v>48</v>
      </c>
      <c r="CZ5">
        <v>18</v>
      </c>
      <c r="DA5">
        <v>36</v>
      </c>
      <c r="DB5">
        <v>24</v>
      </c>
      <c r="DC5">
        <v>66</v>
      </c>
      <c r="DD5">
        <v>60</v>
      </c>
      <c r="DE5">
        <v>54</v>
      </c>
      <c r="DG5">
        <v>30</v>
      </c>
      <c r="DH5">
        <v>18</v>
      </c>
      <c r="DI5">
        <v>78</v>
      </c>
      <c r="DK5">
        <v>54</v>
      </c>
      <c r="DM5">
        <v>12</v>
      </c>
      <c r="DO5">
        <v>12</v>
      </c>
      <c r="DP5">
        <v>12</v>
      </c>
      <c r="DT5">
        <v>-1</v>
      </c>
      <c r="DU5">
        <v>30</v>
      </c>
      <c r="DV5">
        <v>42</v>
      </c>
      <c r="DX5">
        <v>60</v>
      </c>
      <c r="DZ5">
        <v>18</v>
      </c>
      <c r="EA5">
        <v>18</v>
      </c>
      <c r="EB5">
        <v>186</v>
      </c>
      <c r="EC5">
        <v>90</v>
      </c>
      <c r="ED5">
        <v>18</v>
      </c>
      <c r="EE5">
        <v>18</v>
      </c>
      <c r="EF5">
        <v>42</v>
      </c>
      <c r="EG5">
        <v>162</v>
      </c>
    </row>
    <row r="6" spans="2:137" x14ac:dyDescent="0.25">
      <c r="B6">
        <v>3360436</v>
      </c>
      <c r="C6" t="s">
        <v>284</v>
      </c>
      <c r="D6">
        <v>60</v>
      </c>
      <c r="E6">
        <v>90</v>
      </c>
      <c r="F6">
        <v>480</v>
      </c>
      <c r="G6">
        <v>60</v>
      </c>
      <c r="J6">
        <v>96</v>
      </c>
      <c r="K6">
        <v>210</v>
      </c>
      <c r="M6">
        <v>60</v>
      </c>
      <c r="O6">
        <v>48</v>
      </c>
      <c r="P6">
        <v>60</v>
      </c>
      <c r="Q6">
        <v>120</v>
      </c>
      <c r="R6">
        <v>30</v>
      </c>
      <c r="S6">
        <v>18</v>
      </c>
      <c r="T6">
        <v>30</v>
      </c>
      <c r="U6">
        <v>90</v>
      </c>
      <c r="W6">
        <v>156</v>
      </c>
      <c r="X6">
        <v>60</v>
      </c>
      <c r="Y6">
        <v>30</v>
      </c>
      <c r="Z6">
        <v>90</v>
      </c>
      <c r="AC6">
        <v>90</v>
      </c>
      <c r="AD6">
        <v>60</v>
      </c>
      <c r="AF6">
        <v>180</v>
      </c>
      <c r="AG6">
        <v>30</v>
      </c>
      <c r="AH6">
        <v>30</v>
      </c>
      <c r="AI6">
        <v>30</v>
      </c>
      <c r="AJ6">
        <v>120</v>
      </c>
      <c r="AK6">
        <v>90</v>
      </c>
      <c r="AL6">
        <v>60</v>
      </c>
      <c r="AM6">
        <v>60</v>
      </c>
      <c r="AN6">
        <v>30</v>
      </c>
      <c r="AO6">
        <v>90</v>
      </c>
      <c r="AP6">
        <v>150</v>
      </c>
      <c r="AQ6">
        <v>30</v>
      </c>
      <c r="AR6">
        <v>6</v>
      </c>
      <c r="AT6">
        <v>60</v>
      </c>
      <c r="AV6">
        <v>0</v>
      </c>
      <c r="AW6">
        <v>90</v>
      </c>
      <c r="AY6">
        <v>90</v>
      </c>
      <c r="BA6">
        <v>54</v>
      </c>
      <c r="BB6">
        <v>90</v>
      </c>
      <c r="BE6">
        <v>18</v>
      </c>
      <c r="BF6">
        <v>210</v>
      </c>
      <c r="BG6">
        <v>12</v>
      </c>
      <c r="BH6">
        <v>48</v>
      </c>
      <c r="BK6">
        <v>1728</v>
      </c>
      <c r="BL6">
        <v>360</v>
      </c>
      <c r="BN6">
        <v>138</v>
      </c>
      <c r="BO6">
        <v>210</v>
      </c>
      <c r="BP6">
        <v>108</v>
      </c>
      <c r="BS6">
        <v>60</v>
      </c>
      <c r="BT6">
        <v>0</v>
      </c>
      <c r="BU6">
        <v>240</v>
      </c>
      <c r="BV6">
        <v>60</v>
      </c>
      <c r="BW6">
        <v>30</v>
      </c>
      <c r="BX6">
        <v>30</v>
      </c>
      <c r="BY6">
        <v>12</v>
      </c>
      <c r="BZ6">
        <v>30</v>
      </c>
      <c r="CA6">
        <v>60</v>
      </c>
      <c r="CB6">
        <v>0</v>
      </c>
      <c r="CF6">
        <v>678</v>
      </c>
      <c r="CG6">
        <v>60</v>
      </c>
      <c r="CI6">
        <v>60</v>
      </c>
      <c r="CK6">
        <v>336</v>
      </c>
      <c r="CM6">
        <v>12</v>
      </c>
      <c r="CQ6">
        <v>24</v>
      </c>
      <c r="CR6">
        <v>42</v>
      </c>
      <c r="CS6">
        <v>30</v>
      </c>
      <c r="DC6">
        <v>90</v>
      </c>
      <c r="DD6">
        <v>30</v>
      </c>
      <c r="DE6">
        <v>30</v>
      </c>
      <c r="DI6">
        <v>12</v>
      </c>
      <c r="DK6">
        <v>30</v>
      </c>
      <c r="DP6">
        <v>30</v>
      </c>
      <c r="DT6">
        <v>24</v>
      </c>
      <c r="DX6">
        <v>90</v>
      </c>
      <c r="EB6">
        <v>60</v>
      </c>
      <c r="EC6">
        <v>60</v>
      </c>
      <c r="EE6">
        <v>48</v>
      </c>
      <c r="EF6">
        <v>30</v>
      </c>
      <c r="EG6">
        <v>36</v>
      </c>
    </row>
    <row r="7" spans="2:137" x14ac:dyDescent="0.25">
      <c r="B7">
        <v>3373113</v>
      </c>
      <c r="C7" t="s">
        <v>285</v>
      </c>
      <c r="D7">
        <v>360</v>
      </c>
      <c r="E7">
        <v>300</v>
      </c>
      <c r="G7">
        <v>180</v>
      </c>
      <c r="H7">
        <v>780</v>
      </c>
      <c r="I7">
        <v>240</v>
      </c>
      <c r="J7">
        <v>1200</v>
      </c>
      <c r="K7">
        <v>600</v>
      </c>
      <c r="L7">
        <v>300</v>
      </c>
      <c r="M7">
        <v>420</v>
      </c>
      <c r="N7">
        <v>900</v>
      </c>
      <c r="O7">
        <v>360</v>
      </c>
      <c r="P7">
        <v>180</v>
      </c>
      <c r="Q7">
        <v>780</v>
      </c>
      <c r="R7">
        <v>300</v>
      </c>
      <c r="S7">
        <v>360</v>
      </c>
      <c r="T7">
        <v>240</v>
      </c>
      <c r="U7">
        <v>180</v>
      </c>
      <c r="W7">
        <v>600</v>
      </c>
      <c r="X7">
        <v>120</v>
      </c>
      <c r="Y7">
        <v>480</v>
      </c>
      <c r="Z7">
        <v>360</v>
      </c>
      <c r="AA7">
        <v>300</v>
      </c>
      <c r="AB7">
        <v>360</v>
      </c>
      <c r="AC7">
        <v>480</v>
      </c>
      <c r="AD7">
        <v>480</v>
      </c>
      <c r="AE7">
        <v>300</v>
      </c>
      <c r="AF7">
        <v>1020</v>
      </c>
      <c r="AG7">
        <v>300</v>
      </c>
      <c r="AH7">
        <v>720</v>
      </c>
      <c r="AI7">
        <v>300</v>
      </c>
      <c r="AJ7">
        <v>540</v>
      </c>
      <c r="AK7">
        <v>960</v>
      </c>
      <c r="AL7">
        <v>300</v>
      </c>
      <c r="AM7">
        <v>600</v>
      </c>
      <c r="AN7">
        <v>240</v>
      </c>
      <c r="AO7">
        <v>1980</v>
      </c>
      <c r="AP7">
        <v>180</v>
      </c>
      <c r="AQ7">
        <v>600</v>
      </c>
      <c r="AR7">
        <v>180</v>
      </c>
      <c r="AS7">
        <v>180</v>
      </c>
      <c r="AT7">
        <v>120</v>
      </c>
      <c r="AU7">
        <v>1200</v>
      </c>
      <c r="AV7">
        <v>120</v>
      </c>
      <c r="AW7">
        <v>720</v>
      </c>
      <c r="AX7">
        <v>180</v>
      </c>
      <c r="AY7">
        <v>720</v>
      </c>
      <c r="AZ7">
        <v>360</v>
      </c>
      <c r="BA7">
        <v>120</v>
      </c>
      <c r="BB7">
        <v>240</v>
      </c>
      <c r="BC7">
        <v>300</v>
      </c>
      <c r="BD7">
        <v>180</v>
      </c>
      <c r="BE7">
        <v>480</v>
      </c>
      <c r="BF7">
        <v>900</v>
      </c>
      <c r="BG7">
        <v>660</v>
      </c>
      <c r="BH7">
        <v>420</v>
      </c>
      <c r="BI7">
        <v>300</v>
      </c>
      <c r="BJ7">
        <v>840</v>
      </c>
      <c r="BK7">
        <v>9120</v>
      </c>
      <c r="BL7">
        <v>900</v>
      </c>
      <c r="BN7">
        <v>540</v>
      </c>
      <c r="BO7">
        <v>1080</v>
      </c>
      <c r="BP7">
        <v>600</v>
      </c>
      <c r="BR7">
        <v>120</v>
      </c>
      <c r="BS7">
        <v>300</v>
      </c>
      <c r="BT7">
        <v>180</v>
      </c>
      <c r="BU7">
        <v>1200</v>
      </c>
      <c r="BV7">
        <v>300</v>
      </c>
      <c r="BW7">
        <v>60</v>
      </c>
      <c r="BX7">
        <v>60</v>
      </c>
      <c r="BY7">
        <v>240</v>
      </c>
      <c r="BZ7">
        <v>180</v>
      </c>
      <c r="CA7">
        <v>300</v>
      </c>
      <c r="CB7">
        <v>120</v>
      </c>
      <c r="CD7">
        <v>900</v>
      </c>
      <c r="CE7">
        <v>120</v>
      </c>
      <c r="CF7">
        <v>1200</v>
      </c>
      <c r="CG7">
        <v>420</v>
      </c>
      <c r="CH7">
        <v>180</v>
      </c>
      <c r="CI7">
        <v>480</v>
      </c>
      <c r="CJ7">
        <v>180</v>
      </c>
      <c r="CK7">
        <v>480</v>
      </c>
      <c r="CM7">
        <v>120</v>
      </c>
      <c r="CO7">
        <v>120</v>
      </c>
      <c r="CP7">
        <v>60</v>
      </c>
      <c r="CQ7">
        <v>240</v>
      </c>
      <c r="CR7">
        <v>300</v>
      </c>
      <c r="CS7">
        <v>540</v>
      </c>
      <c r="CT7">
        <v>240</v>
      </c>
      <c r="CU7">
        <v>180</v>
      </c>
      <c r="CV7">
        <v>60</v>
      </c>
      <c r="CW7">
        <v>300</v>
      </c>
      <c r="CY7">
        <v>180</v>
      </c>
      <c r="CZ7">
        <v>120</v>
      </c>
      <c r="DA7">
        <v>120</v>
      </c>
      <c r="DB7">
        <v>300</v>
      </c>
      <c r="DC7">
        <v>240</v>
      </c>
      <c r="DD7">
        <v>240</v>
      </c>
      <c r="DE7">
        <v>120</v>
      </c>
      <c r="DF7">
        <v>60</v>
      </c>
      <c r="DG7">
        <v>60</v>
      </c>
      <c r="DH7">
        <v>180</v>
      </c>
      <c r="DI7">
        <v>180</v>
      </c>
      <c r="DK7">
        <v>180</v>
      </c>
      <c r="DM7">
        <v>60</v>
      </c>
      <c r="DN7">
        <v>180</v>
      </c>
      <c r="DO7">
        <v>120</v>
      </c>
      <c r="DT7">
        <v>-1</v>
      </c>
      <c r="DV7">
        <v>120</v>
      </c>
      <c r="DX7">
        <v>240</v>
      </c>
      <c r="DY7">
        <v>180</v>
      </c>
      <c r="DZ7">
        <v>60</v>
      </c>
      <c r="EA7">
        <v>180</v>
      </c>
      <c r="EB7">
        <v>480</v>
      </c>
      <c r="EC7">
        <v>120</v>
      </c>
      <c r="EE7">
        <v>180</v>
      </c>
      <c r="EF7">
        <v>240</v>
      </c>
      <c r="EG7">
        <v>120</v>
      </c>
    </row>
    <row r="8" spans="2:137" x14ac:dyDescent="0.25">
      <c r="B8">
        <v>3384346</v>
      </c>
      <c r="C8" t="s">
        <v>286</v>
      </c>
      <c r="D8">
        <v>120</v>
      </c>
      <c r="E8">
        <v>30</v>
      </c>
      <c r="F8">
        <v>60</v>
      </c>
      <c r="G8">
        <v>60</v>
      </c>
      <c r="H8">
        <v>90</v>
      </c>
      <c r="I8">
        <v>42</v>
      </c>
      <c r="J8">
        <v>120</v>
      </c>
      <c r="K8">
        <v>120</v>
      </c>
      <c r="L8">
        <v>60</v>
      </c>
      <c r="M8">
        <v>30</v>
      </c>
      <c r="N8">
        <v>54</v>
      </c>
      <c r="O8">
        <v>126</v>
      </c>
      <c r="P8">
        <v>102</v>
      </c>
      <c r="Q8">
        <v>30</v>
      </c>
      <c r="R8">
        <v>24</v>
      </c>
      <c r="S8">
        <v>54</v>
      </c>
      <c r="T8">
        <v>18</v>
      </c>
      <c r="U8">
        <v>36</v>
      </c>
      <c r="V8">
        <v>30</v>
      </c>
      <c r="W8">
        <v>210</v>
      </c>
      <c r="X8">
        <v>120</v>
      </c>
      <c r="Y8">
        <v>78</v>
      </c>
      <c r="Z8">
        <v>72</v>
      </c>
      <c r="AA8">
        <v>18</v>
      </c>
      <c r="AB8">
        <v>60</v>
      </c>
      <c r="AC8">
        <v>66</v>
      </c>
      <c r="AD8">
        <v>132</v>
      </c>
      <c r="AE8">
        <v>48</v>
      </c>
      <c r="AF8">
        <v>180</v>
      </c>
      <c r="AG8">
        <v>36</v>
      </c>
      <c r="AH8">
        <v>42</v>
      </c>
      <c r="AI8">
        <v>144</v>
      </c>
      <c r="AJ8">
        <v>60</v>
      </c>
      <c r="AK8">
        <v>72</v>
      </c>
      <c r="AL8">
        <v>90</v>
      </c>
      <c r="AM8">
        <v>90</v>
      </c>
      <c r="AN8">
        <v>108</v>
      </c>
      <c r="AO8">
        <v>102</v>
      </c>
      <c r="AP8">
        <v>120</v>
      </c>
      <c r="AQ8">
        <v>60</v>
      </c>
      <c r="AS8">
        <v>36</v>
      </c>
      <c r="AT8">
        <v>36</v>
      </c>
      <c r="AU8">
        <v>90</v>
      </c>
      <c r="AV8">
        <v>66</v>
      </c>
      <c r="AX8">
        <v>48</v>
      </c>
      <c r="AY8">
        <v>210</v>
      </c>
      <c r="AZ8">
        <v>24</v>
      </c>
      <c r="BB8">
        <v>90</v>
      </c>
      <c r="BC8">
        <v>30</v>
      </c>
      <c r="BD8">
        <v>30</v>
      </c>
      <c r="BF8">
        <v>108</v>
      </c>
      <c r="BG8">
        <v>48</v>
      </c>
      <c r="BH8">
        <v>12</v>
      </c>
      <c r="BI8">
        <v>30</v>
      </c>
      <c r="BJ8">
        <v>102</v>
      </c>
      <c r="BK8">
        <v>874</v>
      </c>
      <c r="BL8">
        <v>60</v>
      </c>
      <c r="BN8">
        <v>72</v>
      </c>
      <c r="BO8">
        <v>120</v>
      </c>
      <c r="BP8">
        <v>54</v>
      </c>
      <c r="BR8">
        <v>12</v>
      </c>
      <c r="BS8">
        <v>42</v>
      </c>
      <c r="BT8">
        <v>36</v>
      </c>
      <c r="BU8">
        <v>120</v>
      </c>
      <c r="BV8">
        <v>30</v>
      </c>
      <c r="BX8">
        <v>12</v>
      </c>
      <c r="CA8">
        <v>30</v>
      </c>
      <c r="CB8">
        <v>18</v>
      </c>
      <c r="CD8">
        <v>60</v>
      </c>
      <c r="CE8">
        <v>18</v>
      </c>
      <c r="CF8">
        <v>60</v>
      </c>
      <c r="CG8">
        <v>36</v>
      </c>
      <c r="CH8">
        <v>30</v>
      </c>
      <c r="CI8">
        <v>12</v>
      </c>
      <c r="CJ8">
        <v>48</v>
      </c>
      <c r="CK8">
        <v>30</v>
      </c>
      <c r="CL8">
        <v>6</v>
      </c>
      <c r="CO8">
        <v>12</v>
      </c>
      <c r="CP8">
        <v>30</v>
      </c>
      <c r="CQ8">
        <v>24</v>
      </c>
      <c r="CR8">
        <v>48</v>
      </c>
      <c r="CS8">
        <v>120</v>
      </c>
      <c r="CT8">
        <v>54</v>
      </c>
      <c r="CV8">
        <v>48</v>
      </c>
      <c r="CW8">
        <v>36</v>
      </c>
      <c r="CX8">
        <v>60</v>
      </c>
      <c r="CY8">
        <v>18</v>
      </c>
      <c r="DA8">
        <v>24</v>
      </c>
      <c r="DB8">
        <v>24</v>
      </c>
      <c r="DC8">
        <v>36</v>
      </c>
      <c r="DD8">
        <v>6</v>
      </c>
      <c r="DE8">
        <v>18</v>
      </c>
      <c r="DG8">
        <v>6</v>
      </c>
      <c r="DH8">
        <v>18</v>
      </c>
      <c r="DI8">
        <v>30</v>
      </c>
      <c r="DK8">
        <v>18</v>
      </c>
      <c r="DM8">
        <v>6</v>
      </c>
      <c r="DN8">
        <v>18</v>
      </c>
      <c r="DO8">
        <v>12</v>
      </c>
      <c r="DT8">
        <v>23</v>
      </c>
      <c r="DU8">
        <v>24</v>
      </c>
      <c r="DX8">
        <v>30</v>
      </c>
      <c r="DZ8">
        <v>6</v>
      </c>
      <c r="EA8">
        <v>12</v>
      </c>
      <c r="EB8">
        <v>60</v>
      </c>
      <c r="EC8">
        <v>30</v>
      </c>
      <c r="ED8">
        <v>12</v>
      </c>
      <c r="EE8">
        <v>18</v>
      </c>
      <c r="EF8">
        <v>30</v>
      </c>
      <c r="EG8">
        <v>12</v>
      </c>
    </row>
    <row r="9" spans="2:137" x14ac:dyDescent="0.25">
      <c r="B9">
        <v>3384347</v>
      </c>
      <c r="C9" t="s">
        <v>287</v>
      </c>
      <c r="D9">
        <v>120</v>
      </c>
      <c r="E9">
        <v>60</v>
      </c>
      <c r="G9">
        <v>120</v>
      </c>
      <c r="H9">
        <v>360</v>
      </c>
      <c r="I9">
        <v>360</v>
      </c>
      <c r="J9">
        <v>600</v>
      </c>
      <c r="K9">
        <v>600</v>
      </c>
      <c r="L9">
        <v>300</v>
      </c>
      <c r="M9">
        <v>180</v>
      </c>
      <c r="N9">
        <v>840</v>
      </c>
      <c r="O9">
        <v>240</v>
      </c>
      <c r="P9">
        <v>240</v>
      </c>
      <c r="Q9">
        <v>480</v>
      </c>
      <c r="R9">
        <v>180</v>
      </c>
      <c r="S9">
        <v>240</v>
      </c>
      <c r="T9">
        <v>120</v>
      </c>
      <c r="U9">
        <v>240</v>
      </c>
      <c r="V9">
        <v>300</v>
      </c>
      <c r="W9">
        <v>360</v>
      </c>
      <c r="Z9">
        <v>240</v>
      </c>
      <c r="AB9">
        <v>360</v>
      </c>
      <c r="AC9">
        <v>240</v>
      </c>
      <c r="AD9">
        <v>300</v>
      </c>
      <c r="AE9">
        <v>180</v>
      </c>
      <c r="AF9">
        <v>300</v>
      </c>
      <c r="AG9">
        <v>180</v>
      </c>
      <c r="AH9">
        <v>300</v>
      </c>
      <c r="AI9">
        <v>240</v>
      </c>
      <c r="AJ9">
        <v>360</v>
      </c>
      <c r="AK9">
        <v>720</v>
      </c>
      <c r="AL9">
        <v>60</v>
      </c>
      <c r="AM9">
        <v>240</v>
      </c>
      <c r="AN9">
        <v>180</v>
      </c>
      <c r="AO9">
        <v>960</v>
      </c>
      <c r="AP9">
        <v>180</v>
      </c>
      <c r="AQ9">
        <v>300</v>
      </c>
      <c r="AR9">
        <v>60</v>
      </c>
      <c r="AS9">
        <v>180</v>
      </c>
      <c r="AT9">
        <v>60</v>
      </c>
      <c r="AU9">
        <v>600</v>
      </c>
      <c r="AW9">
        <v>420</v>
      </c>
      <c r="AX9">
        <v>360</v>
      </c>
      <c r="AY9">
        <v>300</v>
      </c>
      <c r="AZ9">
        <v>240</v>
      </c>
      <c r="BA9">
        <v>120</v>
      </c>
      <c r="BB9">
        <v>240</v>
      </c>
      <c r="BC9">
        <v>300</v>
      </c>
      <c r="BD9">
        <v>120</v>
      </c>
      <c r="BE9">
        <v>120</v>
      </c>
      <c r="BF9">
        <v>420</v>
      </c>
      <c r="BG9">
        <v>480</v>
      </c>
      <c r="BH9">
        <v>300</v>
      </c>
      <c r="BI9">
        <v>120</v>
      </c>
      <c r="BJ9">
        <v>360</v>
      </c>
      <c r="BK9">
        <v>6780</v>
      </c>
      <c r="BL9">
        <v>360</v>
      </c>
      <c r="BN9">
        <v>300</v>
      </c>
      <c r="BO9">
        <v>360</v>
      </c>
      <c r="BP9">
        <v>240</v>
      </c>
      <c r="BR9">
        <v>120</v>
      </c>
      <c r="BS9">
        <v>180</v>
      </c>
      <c r="BT9">
        <v>180</v>
      </c>
      <c r="BU9">
        <v>960</v>
      </c>
      <c r="BV9">
        <v>240</v>
      </c>
      <c r="BY9">
        <v>120</v>
      </c>
      <c r="BZ9">
        <v>60</v>
      </c>
      <c r="CA9">
        <v>120</v>
      </c>
      <c r="CB9">
        <v>120</v>
      </c>
      <c r="CC9">
        <v>120</v>
      </c>
      <c r="CD9">
        <v>600</v>
      </c>
      <c r="CF9">
        <v>480</v>
      </c>
      <c r="CG9">
        <v>240</v>
      </c>
      <c r="CH9">
        <v>120</v>
      </c>
      <c r="CI9">
        <v>300</v>
      </c>
      <c r="CJ9">
        <v>120</v>
      </c>
      <c r="CK9">
        <v>120</v>
      </c>
      <c r="CL9">
        <v>120</v>
      </c>
      <c r="CM9">
        <v>120</v>
      </c>
      <c r="CO9">
        <v>60</v>
      </c>
      <c r="CQ9">
        <v>240</v>
      </c>
      <c r="CS9">
        <v>420</v>
      </c>
      <c r="CT9">
        <v>240</v>
      </c>
      <c r="CU9">
        <v>120</v>
      </c>
      <c r="CV9">
        <v>60</v>
      </c>
      <c r="CW9">
        <v>300</v>
      </c>
      <c r="CX9">
        <v>120</v>
      </c>
      <c r="CY9">
        <v>60</v>
      </c>
      <c r="CZ9">
        <v>120</v>
      </c>
      <c r="DA9">
        <v>60</v>
      </c>
      <c r="DB9">
        <v>180</v>
      </c>
      <c r="DC9">
        <v>240</v>
      </c>
      <c r="DD9">
        <v>180</v>
      </c>
      <c r="DE9">
        <v>180</v>
      </c>
      <c r="DF9">
        <v>60</v>
      </c>
      <c r="DG9">
        <v>120</v>
      </c>
      <c r="DH9">
        <v>60</v>
      </c>
      <c r="DI9">
        <v>360</v>
      </c>
      <c r="DK9">
        <v>180</v>
      </c>
      <c r="DM9">
        <v>60</v>
      </c>
      <c r="DO9">
        <v>60</v>
      </c>
      <c r="DU9">
        <v>60</v>
      </c>
      <c r="DX9">
        <v>120</v>
      </c>
      <c r="DY9">
        <v>420</v>
      </c>
      <c r="EA9">
        <v>60</v>
      </c>
      <c r="EB9">
        <v>240</v>
      </c>
      <c r="EC9">
        <v>120</v>
      </c>
      <c r="ED9">
        <v>60</v>
      </c>
      <c r="EE9">
        <v>180</v>
      </c>
      <c r="EF9">
        <v>180</v>
      </c>
    </row>
    <row r="10" spans="2:137" x14ac:dyDescent="0.25">
      <c r="B10">
        <v>3408152</v>
      </c>
      <c r="C10" t="s">
        <v>288</v>
      </c>
      <c r="D10">
        <v>60</v>
      </c>
      <c r="E10">
        <v>80</v>
      </c>
      <c r="G10">
        <v>220</v>
      </c>
      <c r="H10">
        <v>160</v>
      </c>
      <c r="I10">
        <v>40</v>
      </c>
      <c r="J10">
        <v>160</v>
      </c>
      <c r="K10">
        <v>300</v>
      </c>
      <c r="L10">
        <v>100</v>
      </c>
      <c r="M10">
        <v>120</v>
      </c>
      <c r="N10">
        <v>160</v>
      </c>
      <c r="O10">
        <v>80</v>
      </c>
      <c r="P10">
        <v>40</v>
      </c>
      <c r="Q10">
        <v>100</v>
      </c>
      <c r="S10">
        <v>40</v>
      </c>
      <c r="U10">
        <v>40</v>
      </c>
      <c r="V10">
        <v>60</v>
      </c>
      <c r="W10">
        <v>160</v>
      </c>
      <c r="Y10">
        <v>100</v>
      </c>
      <c r="Z10">
        <v>120</v>
      </c>
      <c r="AA10">
        <v>60</v>
      </c>
      <c r="AB10">
        <v>60</v>
      </c>
      <c r="AC10">
        <v>100</v>
      </c>
      <c r="AD10">
        <v>140</v>
      </c>
      <c r="AF10">
        <v>400</v>
      </c>
      <c r="AG10">
        <v>80</v>
      </c>
      <c r="AH10">
        <v>40</v>
      </c>
      <c r="AI10">
        <v>20</v>
      </c>
      <c r="AJ10">
        <v>380</v>
      </c>
      <c r="AK10">
        <v>60</v>
      </c>
      <c r="AL10">
        <v>100</v>
      </c>
      <c r="AM10">
        <v>40</v>
      </c>
      <c r="AN10">
        <v>100</v>
      </c>
      <c r="AO10">
        <v>180</v>
      </c>
      <c r="AS10">
        <v>20</v>
      </c>
      <c r="AT10">
        <v>60</v>
      </c>
      <c r="AU10">
        <v>100</v>
      </c>
      <c r="AV10">
        <v>40</v>
      </c>
      <c r="AX10">
        <v>20</v>
      </c>
      <c r="AY10">
        <v>100</v>
      </c>
      <c r="BB10">
        <v>40</v>
      </c>
      <c r="BC10">
        <v>20</v>
      </c>
      <c r="BD10">
        <v>80</v>
      </c>
      <c r="BE10">
        <v>60</v>
      </c>
      <c r="BF10">
        <v>120</v>
      </c>
      <c r="BG10">
        <v>160</v>
      </c>
      <c r="BH10">
        <v>60</v>
      </c>
      <c r="BI10">
        <v>60</v>
      </c>
      <c r="BJ10">
        <v>140</v>
      </c>
      <c r="BK10">
        <v>1440</v>
      </c>
      <c r="BL10">
        <v>40</v>
      </c>
      <c r="BN10">
        <v>180</v>
      </c>
      <c r="BO10">
        <v>220</v>
      </c>
      <c r="BS10">
        <v>60</v>
      </c>
      <c r="BU10">
        <v>140</v>
      </c>
      <c r="BV10">
        <v>100</v>
      </c>
      <c r="BW10">
        <v>60</v>
      </c>
      <c r="BX10">
        <v>20</v>
      </c>
      <c r="BZ10">
        <v>20</v>
      </c>
      <c r="CB10">
        <v>160</v>
      </c>
      <c r="CC10">
        <v>100</v>
      </c>
      <c r="CD10">
        <v>140</v>
      </c>
      <c r="CE10">
        <v>80</v>
      </c>
      <c r="CF10">
        <v>100</v>
      </c>
      <c r="CG10">
        <v>20</v>
      </c>
      <c r="CH10">
        <v>100</v>
      </c>
      <c r="CI10">
        <v>20</v>
      </c>
      <c r="CJ10">
        <v>40</v>
      </c>
      <c r="CK10">
        <v>120</v>
      </c>
      <c r="CL10">
        <v>40</v>
      </c>
      <c r="CM10">
        <v>40</v>
      </c>
      <c r="CO10">
        <v>60</v>
      </c>
      <c r="CP10">
        <v>40</v>
      </c>
      <c r="CQ10">
        <v>40</v>
      </c>
      <c r="CR10">
        <v>60</v>
      </c>
      <c r="CT10">
        <v>80</v>
      </c>
      <c r="CW10">
        <v>80</v>
      </c>
      <c r="CX10">
        <v>40</v>
      </c>
      <c r="DA10">
        <v>40</v>
      </c>
      <c r="DB10">
        <v>80</v>
      </c>
      <c r="DC10">
        <v>100</v>
      </c>
      <c r="DD10">
        <v>40</v>
      </c>
      <c r="DE10">
        <v>20</v>
      </c>
      <c r="DG10">
        <v>20</v>
      </c>
      <c r="DH10">
        <v>100</v>
      </c>
      <c r="DI10">
        <v>100</v>
      </c>
      <c r="DK10">
        <v>60</v>
      </c>
      <c r="DM10">
        <v>20</v>
      </c>
      <c r="DO10">
        <v>20</v>
      </c>
      <c r="DT10">
        <v>20</v>
      </c>
      <c r="DV10">
        <v>60</v>
      </c>
      <c r="DZ10">
        <v>0</v>
      </c>
      <c r="EA10">
        <v>60</v>
      </c>
      <c r="EB10">
        <v>160</v>
      </c>
      <c r="EC10">
        <v>40</v>
      </c>
      <c r="ED10">
        <v>20</v>
      </c>
      <c r="EE10">
        <v>60</v>
      </c>
      <c r="EF10">
        <v>60</v>
      </c>
      <c r="EG10">
        <v>40</v>
      </c>
    </row>
    <row r="11" spans="2:137" x14ac:dyDescent="0.25">
      <c r="B11">
        <v>3529248</v>
      </c>
      <c r="C11" t="s">
        <v>289</v>
      </c>
      <c r="D11">
        <v>120</v>
      </c>
      <c r="E11">
        <v>240</v>
      </c>
      <c r="G11">
        <v>120</v>
      </c>
      <c r="H11">
        <v>360</v>
      </c>
      <c r="I11">
        <v>180</v>
      </c>
      <c r="J11">
        <v>480</v>
      </c>
      <c r="K11">
        <v>360</v>
      </c>
      <c r="M11">
        <v>120</v>
      </c>
      <c r="N11">
        <v>240</v>
      </c>
      <c r="O11">
        <v>180</v>
      </c>
      <c r="P11">
        <v>180</v>
      </c>
      <c r="R11">
        <v>60</v>
      </c>
      <c r="S11">
        <v>120</v>
      </c>
      <c r="U11">
        <v>120</v>
      </c>
      <c r="V11">
        <v>240</v>
      </c>
      <c r="W11">
        <v>360</v>
      </c>
      <c r="Y11">
        <v>120</v>
      </c>
      <c r="Z11">
        <v>240</v>
      </c>
      <c r="AA11">
        <v>120</v>
      </c>
      <c r="AB11">
        <v>240</v>
      </c>
      <c r="AC11">
        <v>300</v>
      </c>
      <c r="AD11">
        <v>300</v>
      </c>
      <c r="AG11">
        <v>60</v>
      </c>
      <c r="AH11">
        <v>240</v>
      </c>
      <c r="AI11">
        <v>240</v>
      </c>
      <c r="AJ11">
        <v>180</v>
      </c>
      <c r="AL11">
        <v>120</v>
      </c>
      <c r="AM11">
        <v>120</v>
      </c>
      <c r="AN11">
        <v>120</v>
      </c>
      <c r="AO11">
        <v>1020</v>
      </c>
      <c r="AP11">
        <v>120</v>
      </c>
      <c r="AQ11">
        <v>300</v>
      </c>
      <c r="AS11">
        <v>60</v>
      </c>
      <c r="AT11">
        <v>120</v>
      </c>
      <c r="AU11">
        <v>360</v>
      </c>
      <c r="AW11">
        <v>240</v>
      </c>
      <c r="AX11">
        <v>240</v>
      </c>
      <c r="AY11">
        <v>240</v>
      </c>
      <c r="AZ11">
        <v>0</v>
      </c>
      <c r="BA11">
        <v>120</v>
      </c>
      <c r="BB11">
        <v>120</v>
      </c>
      <c r="BC11">
        <v>300</v>
      </c>
      <c r="BD11">
        <v>120</v>
      </c>
      <c r="BF11">
        <v>360</v>
      </c>
      <c r="BG11">
        <v>420</v>
      </c>
      <c r="BH11">
        <v>60</v>
      </c>
      <c r="BI11">
        <v>120</v>
      </c>
      <c r="BJ11">
        <v>360</v>
      </c>
      <c r="BK11">
        <v>2160</v>
      </c>
      <c r="BL11">
        <v>240</v>
      </c>
      <c r="BN11">
        <v>180</v>
      </c>
      <c r="BO11">
        <v>240</v>
      </c>
      <c r="BP11">
        <v>240</v>
      </c>
      <c r="BR11">
        <v>120</v>
      </c>
      <c r="BS11">
        <v>420</v>
      </c>
      <c r="BT11">
        <v>60</v>
      </c>
      <c r="BU11">
        <v>360</v>
      </c>
      <c r="BX11">
        <v>60</v>
      </c>
      <c r="BY11">
        <v>60</v>
      </c>
      <c r="BZ11">
        <v>60</v>
      </c>
      <c r="CA11">
        <v>180</v>
      </c>
      <c r="CD11">
        <v>480</v>
      </c>
      <c r="CE11">
        <v>60</v>
      </c>
      <c r="CG11">
        <v>120</v>
      </c>
      <c r="CH11">
        <v>120</v>
      </c>
      <c r="CI11">
        <v>300</v>
      </c>
      <c r="CJ11">
        <v>120</v>
      </c>
      <c r="CK11">
        <v>60</v>
      </c>
      <c r="CL11">
        <v>60</v>
      </c>
      <c r="CO11">
        <v>60</v>
      </c>
      <c r="CQ11">
        <v>180</v>
      </c>
      <c r="CS11">
        <v>240</v>
      </c>
      <c r="CT11">
        <v>240</v>
      </c>
      <c r="CU11">
        <v>180</v>
      </c>
      <c r="CW11">
        <v>60</v>
      </c>
      <c r="CX11">
        <v>60</v>
      </c>
      <c r="CZ11">
        <v>60</v>
      </c>
      <c r="DA11">
        <v>60</v>
      </c>
      <c r="DB11">
        <v>60</v>
      </c>
      <c r="DC11">
        <v>120</v>
      </c>
      <c r="DD11">
        <v>180</v>
      </c>
      <c r="DE11">
        <v>60</v>
      </c>
      <c r="DH11">
        <v>60</v>
      </c>
      <c r="DI11">
        <v>120</v>
      </c>
      <c r="DK11">
        <v>60</v>
      </c>
      <c r="DN11">
        <v>120</v>
      </c>
      <c r="DU11">
        <v>120</v>
      </c>
      <c r="DV11">
        <v>120</v>
      </c>
      <c r="DY11">
        <v>420</v>
      </c>
      <c r="DZ11">
        <v>60</v>
      </c>
      <c r="EB11">
        <v>180</v>
      </c>
      <c r="ED11">
        <v>60</v>
      </c>
      <c r="EE11">
        <v>180</v>
      </c>
      <c r="EF11">
        <v>120</v>
      </c>
    </row>
    <row r="12" spans="2:137" x14ac:dyDescent="0.25">
      <c r="B12">
        <v>3538108</v>
      </c>
      <c r="C12" t="s">
        <v>290</v>
      </c>
      <c r="D12">
        <v>60</v>
      </c>
      <c r="E12">
        <v>30</v>
      </c>
      <c r="F12">
        <v>60</v>
      </c>
      <c r="G12">
        <v>72</v>
      </c>
      <c r="H12">
        <v>78</v>
      </c>
      <c r="I12">
        <v>24</v>
      </c>
      <c r="K12">
        <v>60</v>
      </c>
      <c r="L12">
        <v>60</v>
      </c>
      <c r="M12">
        <v>30</v>
      </c>
      <c r="N12">
        <v>54</v>
      </c>
      <c r="O12">
        <v>48</v>
      </c>
      <c r="P12">
        <v>42</v>
      </c>
      <c r="R12">
        <v>30</v>
      </c>
      <c r="S12">
        <v>30</v>
      </c>
      <c r="T12">
        <v>12</v>
      </c>
      <c r="U12">
        <v>24</v>
      </c>
      <c r="V12">
        <v>30</v>
      </c>
      <c r="W12">
        <v>48</v>
      </c>
      <c r="X12">
        <v>60</v>
      </c>
      <c r="Z12">
        <v>60</v>
      </c>
      <c r="AA12">
        <v>48</v>
      </c>
      <c r="AB12">
        <v>60</v>
      </c>
      <c r="AC12">
        <v>36</v>
      </c>
      <c r="AD12">
        <v>120</v>
      </c>
      <c r="AE12">
        <v>30</v>
      </c>
      <c r="AF12">
        <v>90</v>
      </c>
      <c r="AG12">
        <v>12</v>
      </c>
      <c r="AH12">
        <v>30</v>
      </c>
      <c r="AI12">
        <v>42</v>
      </c>
      <c r="AJ12">
        <v>180</v>
      </c>
      <c r="AK12">
        <v>18</v>
      </c>
      <c r="AL12">
        <v>30</v>
      </c>
      <c r="AM12">
        <v>12</v>
      </c>
      <c r="AN12">
        <v>60</v>
      </c>
      <c r="AO12">
        <v>120</v>
      </c>
      <c r="AP12">
        <v>90</v>
      </c>
      <c r="AQ12">
        <v>60</v>
      </c>
      <c r="AS12">
        <v>24</v>
      </c>
      <c r="AT12">
        <v>12</v>
      </c>
      <c r="AU12">
        <v>30</v>
      </c>
      <c r="AV12">
        <v>18</v>
      </c>
      <c r="AW12">
        <v>12</v>
      </c>
      <c r="AX12">
        <v>72</v>
      </c>
      <c r="AY12">
        <v>30</v>
      </c>
      <c r="AZ12">
        <v>12</v>
      </c>
      <c r="BB12">
        <v>24</v>
      </c>
      <c r="BC12">
        <v>30</v>
      </c>
      <c r="BD12">
        <v>12</v>
      </c>
      <c r="BF12">
        <v>150</v>
      </c>
      <c r="BG12">
        <v>48</v>
      </c>
      <c r="BI12">
        <v>24</v>
      </c>
      <c r="BJ12">
        <v>90</v>
      </c>
      <c r="BK12">
        <v>156</v>
      </c>
      <c r="BL12">
        <v>48</v>
      </c>
      <c r="BN12">
        <v>42</v>
      </c>
      <c r="BO12">
        <v>30</v>
      </c>
      <c r="BP12">
        <v>18</v>
      </c>
      <c r="BR12">
        <v>12</v>
      </c>
      <c r="BS12">
        <v>24</v>
      </c>
      <c r="BT12">
        <v>24</v>
      </c>
      <c r="BU12">
        <v>60</v>
      </c>
      <c r="BV12">
        <v>30</v>
      </c>
      <c r="BW12">
        <v>30</v>
      </c>
      <c r="BZ12">
        <v>30</v>
      </c>
      <c r="CA12">
        <v>138</v>
      </c>
      <c r="CD12">
        <v>24</v>
      </c>
      <c r="CE12">
        <v>12</v>
      </c>
      <c r="CF12">
        <v>60</v>
      </c>
      <c r="CG12">
        <v>42</v>
      </c>
      <c r="CJ12">
        <v>42</v>
      </c>
      <c r="CK12">
        <v>60</v>
      </c>
      <c r="CL12">
        <v>12</v>
      </c>
      <c r="CM12">
        <v>30</v>
      </c>
      <c r="CO12">
        <v>12</v>
      </c>
      <c r="CP12">
        <v>12</v>
      </c>
      <c r="CQ12">
        <v>24</v>
      </c>
      <c r="CR12">
        <v>24</v>
      </c>
      <c r="CS12">
        <v>60</v>
      </c>
      <c r="CT12">
        <v>36</v>
      </c>
      <c r="CV12">
        <v>30</v>
      </c>
      <c r="CW12">
        <v>30</v>
      </c>
      <c r="CX12">
        <v>54</v>
      </c>
      <c r="CY12">
        <v>12</v>
      </c>
      <c r="CZ12">
        <v>18</v>
      </c>
      <c r="DA12">
        <v>24</v>
      </c>
      <c r="DB12">
        <v>36</v>
      </c>
      <c r="DC12">
        <v>18</v>
      </c>
      <c r="DE12">
        <v>24</v>
      </c>
      <c r="DG12">
        <v>6</v>
      </c>
      <c r="DI12">
        <v>60</v>
      </c>
      <c r="DK12">
        <v>18</v>
      </c>
      <c r="DO12">
        <v>6</v>
      </c>
      <c r="DT12">
        <v>18</v>
      </c>
      <c r="DU12">
        <v>6</v>
      </c>
      <c r="DV12">
        <v>12</v>
      </c>
      <c r="DX12">
        <v>18</v>
      </c>
      <c r="DZ12">
        <v>18</v>
      </c>
      <c r="EA12">
        <v>12</v>
      </c>
      <c r="EC12">
        <v>48</v>
      </c>
      <c r="ED12">
        <v>6</v>
      </c>
      <c r="EE12">
        <v>18</v>
      </c>
      <c r="EF12">
        <v>30</v>
      </c>
    </row>
    <row r="13" spans="2:137" x14ac:dyDescent="0.25">
      <c r="B13">
        <v>3564666</v>
      </c>
      <c r="C13" t="s">
        <v>291</v>
      </c>
      <c r="D13">
        <v>60</v>
      </c>
      <c r="E13">
        <v>36</v>
      </c>
      <c r="G13">
        <v>84</v>
      </c>
      <c r="J13">
        <v>60</v>
      </c>
      <c r="L13">
        <v>72</v>
      </c>
      <c r="M13">
        <v>96</v>
      </c>
      <c r="N13">
        <v>72</v>
      </c>
      <c r="P13">
        <v>12</v>
      </c>
      <c r="U13">
        <v>12</v>
      </c>
      <c r="Z13">
        <v>12</v>
      </c>
      <c r="AA13">
        <v>36</v>
      </c>
      <c r="AB13">
        <v>36</v>
      </c>
      <c r="AC13">
        <v>60</v>
      </c>
      <c r="AG13">
        <v>24</v>
      </c>
      <c r="AH13">
        <v>24</v>
      </c>
      <c r="AJ13">
        <v>96</v>
      </c>
      <c r="AK13">
        <v>24</v>
      </c>
      <c r="AM13">
        <v>24</v>
      </c>
      <c r="AN13">
        <v>24</v>
      </c>
      <c r="AO13">
        <v>96</v>
      </c>
      <c r="AQ13">
        <v>696</v>
      </c>
      <c r="AR13">
        <v>12</v>
      </c>
      <c r="AT13">
        <v>24</v>
      </c>
      <c r="AX13">
        <v>24</v>
      </c>
      <c r="AY13">
        <v>24</v>
      </c>
      <c r="AZ13">
        <v>24</v>
      </c>
      <c r="BC13">
        <v>24</v>
      </c>
      <c r="BD13">
        <v>36</v>
      </c>
      <c r="BF13">
        <v>12</v>
      </c>
      <c r="BG13">
        <v>96</v>
      </c>
      <c r="BH13">
        <v>48</v>
      </c>
      <c r="BI13">
        <v>24</v>
      </c>
      <c r="BK13">
        <v>696</v>
      </c>
      <c r="BN13">
        <v>84</v>
      </c>
      <c r="BO13">
        <v>36</v>
      </c>
      <c r="BP13">
        <v>24</v>
      </c>
      <c r="BS13">
        <v>48</v>
      </c>
      <c r="BT13">
        <v>12</v>
      </c>
      <c r="BU13">
        <v>60</v>
      </c>
      <c r="BV13">
        <v>60</v>
      </c>
      <c r="BZ13">
        <v>12</v>
      </c>
      <c r="CA13">
        <v>24</v>
      </c>
      <c r="CB13">
        <v>96</v>
      </c>
      <c r="CC13">
        <v>60</v>
      </c>
      <c r="CD13">
        <v>24</v>
      </c>
      <c r="CE13">
        <v>12</v>
      </c>
      <c r="CG13">
        <v>72</v>
      </c>
      <c r="CH13">
        <v>48</v>
      </c>
      <c r="CI13">
        <v>12</v>
      </c>
      <c r="CJ13">
        <v>12</v>
      </c>
      <c r="CK13">
        <v>60</v>
      </c>
      <c r="CO13">
        <v>24</v>
      </c>
      <c r="CS13">
        <v>24</v>
      </c>
      <c r="CT13">
        <v>24</v>
      </c>
      <c r="CV13">
        <v>12</v>
      </c>
      <c r="CX13">
        <v>48</v>
      </c>
      <c r="CY13">
        <v>24</v>
      </c>
      <c r="CZ13">
        <v>12</v>
      </c>
      <c r="DC13">
        <v>36</v>
      </c>
      <c r="DD13">
        <v>12</v>
      </c>
      <c r="DE13">
        <v>12</v>
      </c>
      <c r="DG13">
        <v>12</v>
      </c>
      <c r="DI13">
        <v>24</v>
      </c>
      <c r="DW13">
        <v>12</v>
      </c>
      <c r="DY13">
        <v>24</v>
      </c>
      <c r="DZ13">
        <v>12</v>
      </c>
      <c r="EA13">
        <v>12</v>
      </c>
      <c r="EG13">
        <v>24</v>
      </c>
    </row>
    <row r="14" spans="2:137" x14ac:dyDescent="0.25">
      <c r="B14">
        <v>3564667</v>
      </c>
      <c r="C14" t="s">
        <v>292</v>
      </c>
      <c r="D14">
        <v>60</v>
      </c>
      <c r="E14">
        <v>12</v>
      </c>
      <c r="G14">
        <v>36</v>
      </c>
      <c r="I14">
        <v>24</v>
      </c>
      <c r="L14">
        <v>84</v>
      </c>
      <c r="M14">
        <v>96</v>
      </c>
      <c r="N14">
        <v>108</v>
      </c>
      <c r="P14">
        <v>24</v>
      </c>
      <c r="Q14">
        <v>24</v>
      </c>
      <c r="U14">
        <v>12</v>
      </c>
      <c r="AA14">
        <v>24</v>
      </c>
      <c r="AB14">
        <v>36</v>
      </c>
      <c r="AC14">
        <v>48</v>
      </c>
      <c r="AG14">
        <v>24</v>
      </c>
      <c r="AJ14">
        <v>60</v>
      </c>
      <c r="AK14">
        <v>24</v>
      </c>
      <c r="AM14">
        <v>24</v>
      </c>
      <c r="AO14">
        <v>96</v>
      </c>
      <c r="AR14">
        <v>12</v>
      </c>
      <c r="AV14">
        <v>24</v>
      </c>
      <c r="AZ14">
        <v>24</v>
      </c>
      <c r="BB14">
        <v>12</v>
      </c>
      <c r="BC14">
        <v>36</v>
      </c>
      <c r="BD14">
        <v>36</v>
      </c>
      <c r="BF14">
        <v>12</v>
      </c>
      <c r="BG14">
        <v>84</v>
      </c>
      <c r="BH14">
        <v>12</v>
      </c>
      <c r="BI14">
        <v>48</v>
      </c>
      <c r="BK14">
        <v>696</v>
      </c>
      <c r="BL14">
        <v>48</v>
      </c>
      <c r="BN14">
        <v>84</v>
      </c>
      <c r="BP14">
        <v>60</v>
      </c>
      <c r="BS14">
        <v>84</v>
      </c>
      <c r="BT14">
        <v>12</v>
      </c>
      <c r="BW14">
        <v>24</v>
      </c>
      <c r="BZ14">
        <v>12</v>
      </c>
      <c r="CA14">
        <v>48</v>
      </c>
      <c r="CC14">
        <v>60</v>
      </c>
      <c r="CD14">
        <v>36</v>
      </c>
      <c r="CE14">
        <v>12</v>
      </c>
      <c r="CG14">
        <v>72</v>
      </c>
      <c r="CH14">
        <v>48</v>
      </c>
      <c r="CI14">
        <v>24</v>
      </c>
      <c r="CJ14">
        <v>12</v>
      </c>
      <c r="CK14">
        <v>24</v>
      </c>
      <c r="CO14">
        <v>36</v>
      </c>
      <c r="CR14">
        <v>36</v>
      </c>
      <c r="CX14">
        <v>24</v>
      </c>
      <c r="CY14">
        <v>12</v>
      </c>
      <c r="CZ14">
        <v>24</v>
      </c>
      <c r="DB14">
        <v>12</v>
      </c>
      <c r="DC14">
        <v>48</v>
      </c>
      <c r="DE14">
        <v>12</v>
      </c>
      <c r="DG14">
        <v>12</v>
      </c>
      <c r="DI14">
        <v>24</v>
      </c>
      <c r="DX14">
        <v>84</v>
      </c>
      <c r="DY14">
        <v>24</v>
      </c>
      <c r="DZ14">
        <v>12</v>
      </c>
      <c r="EA14">
        <v>12</v>
      </c>
    </row>
    <row r="15" spans="2:137" x14ac:dyDescent="0.25">
      <c r="B15">
        <v>3565350</v>
      </c>
      <c r="C15" t="s">
        <v>293</v>
      </c>
      <c r="D15">
        <v>120</v>
      </c>
      <c r="G15">
        <v>24</v>
      </c>
      <c r="I15">
        <v>24</v>
      </c>
      <c r="J15">
        <v>48</v>
      </c>
      <c r="N15">
        <v>48</v>
      </c>
      <c r="O15">
        <v>24</v>
      </c>
      <c r="Q15">
        <v>48</v>
      </c>
      <c r="S15">
        <v>24</v>
      </c>
      <c r="U15">
        <v>24</v>
      </c>
      <c r="V15">
        <v>72</v>
      </c>
      <c r="AE15">
        <v>48</v>
      </c>
      <c r="AF15">
        <v>120</v>
      </c>
      <c r="AH15">
        <v>48</v>
      </c>
      <c r="AI15">
        <v>24</v>
      </c>
      <c r="AJ15">
        <v>48</v>
      </c>
      <c r="AK15">
        <v>48</v>
      </c>
      <c r="AO15">
        <v>24</v>
      </c>
      <c r="AX15">
        <v>24</v>
      </c>
      <c r="BE15">
        <v>48</v>
      </c>
      <c r="BF15">
        <v>72</v>
      </c>
      <c r="BH15">
        <v>48</v>
      </c>
      <c r="BL15">
        <v>120</v>
      </c>
      <c r="BT15">
        <v>48</v>
      </c>
      <c r="BY15">
        <v>48</v>
      </c>
      <c r="BZ15">
        <v>24</v>
      </c>
      <c r="CA15">
        <v>24</v>
      </c>
      <c r="CB15">
        <v>72</v>
      </c>
      <c r="CD15">
        <v>72</v>
      </c>
      <c r="CG15">
        <v>48</v>
      </c>
      <c r="CJ15">
        <v>24</v>
      </c>
      <c r="CK15">
        <v>24</v>
      </c>
      <c r="CL15">
        <v>48</v>
      </c>
      <c r="CS15">
        <v>24</v>
      </c>
      <c r="CV15">
        <v>24</v>
      </c>
      <c r="CW15">
        <v>48</v>
      </c>
      <c r="DB15">
        <v>24</v>
      </c>
      <c r="DC15">
        <v>24</v>
      </c>
      <c r="DD15">
        <v>120</v>
      </c>
      <c r="DI15">
        <v>48</v>
      </c>
      <c r="DM15">
        <v>24</v>
      </c>
      <c r="DN15">
        <v>72</v>
      </c>
      <c r="DY15">
        <v>48</v>
      </c>
      <c r="DZ15">
        <v>24</v>
      </c>
      <c r="EE15">
        <v>72</v>
      </c>
      <c r="EF15">
        <v>48</v>
      </c>
    </row>
    <row r="16" spans="2:137" x14ac:dyDescent="0.25">
      <c r="B16">
        <v>3565351</v>
      </c>
      <c r="C16" t="s">
        <v>294</v>
      </c>
      <c r="D16">
        <v>72</v>
      </c>
      <c r="G16">
        <v>24</v>
      </c>
      <c r="I16">
        <v>48</v>
      </c>
      <c r="J16">
        <v>96</v>
      </c>
      <c r="L16">
        <v>48</v>
      </c>
      <c r="N16">
        <v>48</v>
      </c>
      <c r="O16">
        <v>24</v>
      </c>
      <c r="Q16">
        <v>168</v>
      </c>
      <c r="R16">
        <v>24</v>
      </c>
      <c r="S16">
        <v>72</v>
      </c>
      <c r="U16">
        <v>24</v>
      </c>
      <c r="V16">
        <v>144</v>
      </c>
      <c r="W16">
        <v>120</v>
      </c>
      <c r="Z16">
        <v>48</v>
      </c>
      <c r="AF16">
        <v>144</v>
      </c>
      <c r="AH16">
        <v>48</v>
      </c>
      <c r="AI16">
        <v>48</v>
      </c>
      <c r="AJ16">
        <v>48</v>
      </c>
      <c r="AK16">
        <v>96</v>
      </c>
      <c r="AO16">
        <v>48</v>
      </c>
      <c r="AQ16">
        <v>144</v>
      </c>
      <c r="AY16">
        <v>72</v>
      </c>
      <c r="AZ16">
        <v>24</v>
      </c>
      <c r="BC16">
        <v>48</v>
      </c>
      <c r="BE16">
        <v>72</v>
      </c>
      <c r="BF16">
        <v>96</v>
      </c>
      <c r="BG16">
        <v>72</v>
      </c>
      <c r="BH16">
        <v>48</v>
      </c>
      <c r="BI16">
        <v>48</v>
      </c>
      <c r="BJ16">
        <v>24</v>
      </c>
      <c r="BL16">
        <v>120</v>
      </c>
      <c r="BN16">
        <v>96</v>
      </c>
      <c r="BP16">
        <v>72</v>
      </c>
      <c r="BS16">
        <v>48</v>
      </c>
      <c r="BT16">
        <v>120</v>
      </c>
      <c r="BU16">
        <v>120</v>
      </c>
      <c r="BW16">
        <v>48</v>
      </c>
      <c r="BZ16">
        <v>24</v>
      </c>
      <c r="CB16">
        <v>120</v>
      </c>
      <c r="CD16">
        <v>120</v>
      </c>
      <c r="CE16">
        <v>24</v>
      </c>
      <c r="CF16">
        <v>120</v>
      </c>
      <c r="CG16">
        <v>24</v>
      </c>
      <c r="CH16">
        <v>24</v>
      </c>
      <c r="CJ16">
        <v>24</v>
      </c>
      <c r="CK16">
        <v>24</v>
      </c>
      <c r="CO16">
        <v>48</v>
      </c>
      <c r="CS16">
        <v>24</v>
      </c>
      <c r="CW16">
        <v>120</v>
      </c>
      <c r="DB16">
        <v>48</v>
      </c>
      <c r="DC16">
        <v>24</v>
      </c>
      <c r="DG16">
        <v>24</v>
      </c>
      <c r="DI16">
        <v>48</v>
      </c>
      <c r="DM16">
        <v>24</v>
      </c>
      <c r="DN16">
        <v>48</v>
      </c>
      <c r="DO16">
        <v>24</v>
      </c>
      <c r="DV16">
        <v>24</v>
      </c>
      <c r="DX16">
        <v>48</v>
      </c>
      <c r="DY16">
        <v>48</v>
      </c>
      <c r="DZ16">
        <v>24</v>
      </c>
      <c r="EA16">
        <v>24</v>
      </c>
      <c r="EC16">
        <v>48</v>
      </c>
      <c r="ED16">
        <v>24</v>
      </c>
      <c r="EE16">
        <v>72</v>
      </c>
      <c r="EF16">
        <v>48</v>
      </c>
    </row>
    <row r="17" spans="2:137" x14ac:dyDescent="0.25">
      <c r="B17">
        <v>3566457</v>
      </c>
      <c r="C17" t="s">
        <v>295</v>
      </c>
      <c r="D17">
        <v>120</v>
      </c>
      <c r="G17">
        <v>48</v>
      </c>
      <c r="I17">
        <v>48</v>
      </c>
      <c r="J17">
        <v>48</v>
      </c>
      <c r="L17">
        <v>48</v>
      </c>
      <c r="N17">
        <v>72</v>
      </c>
      <c r="O17">
        <v>48</v>
      </c>
      <c r="P17">
        <v>96</v>
      </c>
      <c r="R17">
        <v>48</v>
      </c>
      <c r="S17">
        <v>96</v>
      </c>
      <c r="U17">
        <v>24</v>
      </c>
      <c r="V17">
        <v>120</v>
      </c>
      <c r="W17">
        <v>120</v>
      </c>
      <c r="Z17">
        <v>48</v>
      </c>
      <c r="AE17">
        <v>48</v>
      </c>
      <c r="AF17">
        <v>168</v>
      </c>
      <c r="AH17">
        <v>48</v>
      </c>
      <c r="AI17">
        <v>168</v>
      </c>
      <c r="AK17">
        <v>168</v>
      </c>
      <c r="AM17">
        <v>72</v>
      </c>
      <c r="AO17">
        <v>72</v>
      </c>
      <c r="AQ17">
        <v>120</v>
      </c>
      <c r="AT17">
        <v>24</v>
      </c>
      <c r="AX17">
        <v>48</v>
      </c>
      <c r="AY17">
        <v>72</v>
      </c>
      <c r="BC17">
        <v>48</v>
      </c>
      <c r="BE17">
        <v>96</v>
      </c>
      <c r="BF17">
        <v>96</v>
      </c>
      <c r="BH17">
        <v>48</v>
      </c>
      <c r="BI17">
        <v>48</v>
      </c>
      <c r="BK17">
        <v>3936</v>
      </c>
      <c r="BL17">
        <v>168</v>
      </c>
      <c r="BN17">
        <v>96</v>
      </c>
      <c r="BO17">
        <v>120</v>
      </c>
      <c r="BS17">
        <v>48</v>
      </c>
      <c r="BT17">
        <v>48</v>
      </c>
      <c r="BU17">
        <v>144</v>
      </c>
      <c r="BV17">
        <v>168</v>
      </c>
      <c r="BW17">
        <v>96</v>
      </c>
      <c r="CD17">
        <v>120</v>
      </c>
      <c r="CE17">
        <v>48</v>
      </c>
      <c r="CF17">
        <v>120</v>
      </c>
      <c r="CG17">
        <v>72</v>
      </c>
      <c r="CH17">
        <v>48</v>
      </c>
      <c r="CI17">
        <v>24</v>
      </c>
      <c r="CJ17">
        <v>24</v>
      </c>
      <c r="CK17">
        <v>24</v>
      </c>
      <c r="CM17">
        <v>24</v>
      </c>
      <c r="CS17">
        <v>48</v>
      </c>
      <c r="CW17">
        <v>24</v>
      </c>
      <c r="CX17">
        <v>48</v>
      </c>
      <c r="CZ17">
        <v>24</v>
      </c>
      <c r="DB17">
        <v>24</v>
      </c>
      <c r="DC17">
        <v>48</v>
      </c>
      <c r="DD17">
        <v>144</v>
      </c>
      <c r="DI17">
        <v>24</v>
      </c>
      <c r="DK17">
        <v>24</v>
      </c>
      <c r="DM17">
        <v>24</v>
      </c>
      <c r="DN17">
        <v>48</v>
      </c>
      <c r="DP17">
        <v>24</v>
      </c>
      <c r="DX17">
        <v>48</v>
      </c>
      <c r="DY17">
        <v>48</v>
      </c>
      <c r="EA17">
        <v>24</v>
      </c>
      <c r="EC17">
        <v>48</v>
      </c>
      <c r="ED17">
        <v>24</v>
      </c>
      <c r="EE17">
        <v>72</v>
      </c>
      <c r="EF17">
        <v>48</v>
      </c>
    </row>
    <row r="18" spans="2:137" x14ac:dyDescent="0.25">
      <c r="B18">
        <v>3568860</v>
      </c>
      <c r="C18" t="s">
        <v>296</v>
      </c>
      <c r="D18">
        <v>72</v>
      </c>
      <c r="E18">
        <v>96</v>
      </c>
      <c r="G18">
        <v>96</v>
      </c>
      <c r="H18">
        <v>24</v>
      </c>
      <c r="I18">
        <v>24</v>
      </c>
      <c r="K18">
        <v>72</v>
      </c>
      <c r="L18">
        <v>312</v>
      </c>
      <c r="N18">
        <v>120</v>
      </c>
      <c r="P18">
        <v>24</v>
      </c>
      <c r="Q18">
        <v>48</v>
      </c>
      <c r="S18">
        <v>72</v>
      </c>
      <c r="U18">
        <v>24</v>
      </c>
      <c r="Z18">
        <v>24</v>
      </c>
      <c r="AA18">
        <v>96</v>
      </c>
      <c r="AC18">
        <v>48</v>
      </c>
      <c r="AE18">
        <v>72</v>
      </c>
      <c r="AF18">
        <v>240</v>
      </c>
      <c r="AI18">
        <v>168</v>
      </c>
      <c r="AJ18">
        <v>96</v>
      </c>
      <c r="AK18">
        <v>144</v>
      </c>
      <c r="AL18">
        <v>24</v>
      </c>
      <c r="AM18">
        <v>96</v>
      </c>
      <c r="AN18">
        <v>144</v>
      </c>
      <c r="AO18">
        <v>264</v>
      </c>
      <c r="AP18">
        <v>120</v>
      </c>
      <c r="AQ18">
        <v>120</v>
      </c>
      <c r="AR18">
        <v>48</v>
      </c>
      <c r="AS18">
        <v>24</v>
      </c>
      <c r="AT18">
        <v>72</v>
      </c>
      <c r="AX18">
        <v>72</v>
      </c>
      <c r="AZ18">
        <v>24</v>
      </c>
      <c r="BC18">
        <v>24</v>
      </c>
      <c r="BD18">
        <v>48</v>
      </c>
      <c r="BE18">
        <v>24</v>
      </c>
      <c r="BF18">
        <v>96</v>
      </c>
      <c r="BG18">
        <v>168</v>
      </c>
      <c r="BH18">
        <v>72</v>
      </c>
      <c r="BI18">
        <v>72</v>
      </c>
      <c r="BK18">
        <v>3936</v>
      </c>
      <c r="BL18">
        <v>240</v>
      </c>
      <c r="BN18">
        <v>120</v>
      </c>
      <c r="BO18">
        <v>312</v>
      </c>
      <c r="BS18">
        <v>48</v>
      </c>
      <c r="BU18">
        <v>120</v>
      </c>
      <c r="BW18">
        <v>72</v>
      </c>
      <c r="CD18">
        <v>72</v>
      </c>
      <c r="CE18">
        <v>48</v>
      </c>
      <c r="CF18">
        <v>240</v>
      </c>
      <c r="CG18">
        <v>48</v>
      </c>
      <c r="CH18">
        <v>48</v>
      </c>
      <c r="CI18">
        <v>24</v>
      </c>
      <c r="CJ18">
        <v>24</v>
      </c>
      <c r="CK18">
        <v>72</v>
      </c>
      <c r="CM18">
        <v>48</v>
      </c>
      <c r="CR18">
        <v>48</v>
      </c>
      <c r="CT18">
        <v>24</v>
      </c>
      <c r="CU18">
        <v>72</v>
      </c>
      <c r="CV18">
        <v>48</v>
      </c>
      <c r="CW18">
        <v>72</v>
      </c>
      <c r="CX18">
        <v>24</v>
      </c>
      <c r="CY18">
        <v>48</v>
      </c>
      <c r="CZ18">
        <v>24</v>
      </c>
      <c r="DB18">
        <v>72</v>
      </c>
      <c r="DC18">
        <v>72</v>
      </c>
      <c r="DE18">
        <v>48</v>
      </c>
      <c r="DG18">
        <v>48</v>
      </c>
      <c r="DH18">
        <v>24</v>
      </c>
      <c r="DI18">
        <v>48</v>
      </c>
      <c r="DL18">
        <v>24</v>
      </c>
      <c r="DM18">
        <v>48</v>
      </c>
      <c r="DN18">
        <v>24</v>
      </c>
      <c r="DO18">
        <v>24</v>
      </c>
      <c r="DP18">
        <v>24</v>
      </c>
      <c r="DU18">
        <v>24</v>
      </c>
      <c r="DZ18">
        <v>24</v>
      </c>
      <c r="EA18">
        <v>48</v>
      </c>
      <c r="EC18">
        <v>48</v>
      </c>
      <c r="EE18">
        <v>72</v>
      </c>
      <c r="EF18">
        <v>96</v>
      </c>
    </row>
    <row r="19" spans="2:137" x14ac:dyDescent="0.25">
      <c r="B19">
        <v>3572153</v>
      </c>
      <c r="C19" t="s">
        <v>297</v>
      </c>
      <c r="D19">
        <v>30</v>
      </c>
      <c r="E19">
        <v>60</v>
      </c>
      <c r="G19">
        <v>90</v>
      </c>
      <c r="H19">
        <v>36</v>
      </c>
      <c r="J19">
        <v>30</v>
      </c>
      <c r="L19">
        <v>60</v>
      </c>
      <c r="M19">
        <v>120</v>
      </c>
      <c r="P19">
        <v>12</v>
      </c>
      <c r="R19">
        <v>30</v>
      </c>
      <c r="U19">
        <v>12</v>
      </c>
      <c r="V19">
        <v>30</v>
      </c>
      <c r="X19">
        <v>0</v>
      </c>
      <c r="AA19">
        <v>18</v>
      </c>
      <c r="AB19">
        <v>60</v>
      </c>
      <c r="AF19">
        <v>60</v>
      </c>
      <c r="AG19">
        <v>0</v>
      </c>
      <c r="AI19">
        <v>60</v>
      </c>
      <c r="AJ19">
        <v>30</v>
      </c>
      <c r="AK19">
        <v>42</v>
      </c>
      <c r="AO19">
        <v>72</v>
      </c>
      <c r="AP19">
        <v>30</v>
      </c>
      <c r="AQ19">
        <v>30</v>
      </c>
      <c r="AS19">
        <v>12</v>
      </c>
      <c r="AT19">
        <v>24</v>
      </c>
      <c r="AW19">
        <v>48</v>
      </c>
      <c r="AX19">
        <v>48</v>
      </c>
      <c r="AZ19">
        <v>12</v>
      </c>
      <c r="BB19">
        <v>0</v>
      </c>
      <c r="BC19">
        <v>30</v>
      </c>
      <c r="BD19">
        <v>0</v>
      </c>
      <c r="BF19">
        <v>66</v>
      </c>
      <c r="BG19">
        <v>36</v>
      </c>
      <c r="BH19">
        <v>12</v>
      </c>
      <c r="BI19">
        <v>6</v>
      </c>
      <c r="BJ19">
        <v>60</v>
      </c>
      <c r="BN19">
        <v>48</v>
      </c>
      <c r="BO19">
        <v>90</v>
      </c>
      <c r="BP19">
        <v>30</v>
      </c>
      <c r="BS19">
        <v>24</v>
      </c>
      <c r="BT19">
        <v>24</v>
      </c>
      <c r="BV19">
        <v>30</v>
      </c>
      <c r="BW19">
        <v>60</v>
      </c>
      <c r="CB19">
        <v>30</v>
      </c>
      <c r="CD19">
        <v>30</v>
      </c>
      <c r="CE19">
        <v>12</v>
      </c>
      <c r="CF19">
        <v>30</v>
      </c>
      <c r="CG19">
        <v>12</v>
      </c>
      <c r="CH19">
        <v>12</v>
      </c>
      <c r="CI19">
        <v>12</v>
      </c>
      <c r="CJ19">
        <v>60</v>
      </c>
      <c r="CK19">
        <v>24</v>
      </c>
      <c r="CR19">
        <v>12</v>
      </c>
      <c r="CS19">
        <v>60</v>
      </c>
      <c r="CV19">
        <v>30</v>
      </c>
      <c r="CX19">
        <v>12</v>
      </c>
      <c r="CY19">
        <v>24</v>
      </c>
      <c r="DC19">
        <v>30</v>
      </c>
      <c r="DD19">
        <v>12</v>
      </c>
      <c r="DI19">
        <v>30</v>
      </c>
      <c r="DN19">
        <v>18</v>
      </c>
      <c r="DT19">
        <v>18</v>
      </c>
      <c r="DV19">
        <v>12</v>
      </c>
      <c r="ED19">
        <v>24</v>
      </c>
    </row>
    <row r="20" spans="2:137" x14ac:dyDescent="0.25">
      <c r="B20">
        <v>3573960</v>
      </c>
      <c r="C20" t="s">
        <v>298</v>
      </c>
      <c r="AF20">
        <v>300</v>
      </c>
      <c r="AK20">
        <v>120</v>
      </c>
      <c r="AQ20">
        <v>450</v>
      </c>
      <c r="BL20">
        <v>1350</v>
      </c>
      <c r="BN20">
        <v>90</v>
      </c>
      <c r="BO20">
        <v>2250</v>
      </c>
      <c r="BP20">
        <v>1230</v>
      </c>
      <c r="BU20">
        <v>450</v>
      </c>
      <c r="DB20">
        <v>30</v>
      </c>
      <c r="DY20">
        <v>150</v>
      </c>
      <c r="EB20">
        <v>-4</v>
      </c>
      <c r="EF20">
        <v>150</v>
      </c>
    </row>
    <row r="21" spans="2:137" x14ac:dyDescent="0.25">
      <c r="B21">
        <v>3573961</v>
      </c>
      <c r="C21" t="s">
        <v>299</v>
      </c>
      <c r="AF21">
        <v>150</v>
      </c>
      <c r="AK21">
        <v>240</v>
      </c>
      <c r="AQ21">
        <v>390</v>
      </c>
      <c r="BF21">
        <v>30</v>
      </c>
      <c r="BL21">
        <v>840</v>
      </c>
      <c r="BN21">
        <v>90</v>
      </c>
      <c r="BO21">
        <v>1800</v>
      </c>
      <c r="BP21">
        <v>1050</v>
      </c>
      <c r="BU21">
        <v>240</v>
      </c>
      <c r="CB21">
        <v>90</v>
      </c>
      <c r="DY21">
        <v>150</v>
      </c>
      <c r="EB21">
        <v>-3</v>
      </c>
      <c r="EF21">
        <v>150</v>
      </c>
    </row>
    <row r="22" spans="2:137" x14ac:dyDescent="0.25">
      <c r="B22">
        <v>3573962</v>
      </c>
      <c r="C22" t="s">
        <v>300</v>
      </c>
      <c r="AF22">
        <v>150</v>
      </c>
      <c r="AK22">
        <v>210</v>
      </c>
      <c r="AQ22">
        <v>450</v>
      </c>
      <c r="BF22">
        <v>30</v>
      </c>
      <c r="BL22">
        <v>840</v>
      </c>
      <c r="BN22">
        <v>90</v>
      </c>
      <c r="BO22">
        <v>1350</v>
      </c>
      <c r="BP22">
        <v>600</v>
      </c>
      <c r="BU22">
        <v>360</v>
      </c>
      <c r="DY22">
        <v>150</v>
      </c>
      <c r="EB22">
        <v>-1</v>
      </c>
      <c r="EF22">
        <v>150</v>
      </c>
    </row>
    <row r="23" spans="2:137" x14ac:dyDescent="0.25">
      <c r="B23">
        <v>3573963</v>
      </c>
      <c r="C23" t="s">
        <v>301</v>
      </c>
      <c r="AF23">
        <v>150</v>
      </c>
      <c r="AK23">
        <v>150</v>
      </c>
      <c r="AQ23">
        <v>390</v>
      </c>
      <c r="AZ23">
        <v>30</v>
      </c>
      <c r="BF23">
        <v>30</v>
      </c>
      <c r="BL23">
        <v>450</v>
      </c>
      <c r="BN23">
        <v>90</v>
      </c>
      <c r="BO23">
        <v>1110</v>
      </c>
      <c r="BP23">
        <v>600</v>
      </c>
      <c r="BU23">
        <v>360</v>
      </c>
      <c r="DY23">
        <v>150</v>
      </c>
      <c r="EB23">
        <v>-10</v>
      </c>
      <c r="EF23">
        <v>150</v>
      </c>
    </row>
    <row r="24" spans="2:137" x14ac:dyDescent="0.25">
      <c r="B24">
        <v>3575300</v>
      </c>
      <c r="C24" t="s">
        <v>302</v>
      </c>
      <c r="D24">
        <v>60</v>
      </c>
      <c r="Q24">
        <v>0</v>
      </c>
      <c r="S24">
        <v>12</v>
      </c>
      <c r="X24">
        <v>120</v>
      </c>
      <c r="AC24">
        <v>12</v>
      </c>
      <c r="AF24">
        <v>60</v>
      </c>
      <c r="AN24">
        <v>120</v>
      </c>
      <c r="AO24">
        <v>120</v>
      </c>
      <c r="AP24">
        <v>60</v>
      </c>
      <c r="AT24">
        <v>0</v>
      </c>
      <c r="BC24">
        <v>0</v>
      </c>
      <c r="BI24">
        <v>60</v>
      </c>
      <c r="CR24">
        <v>60</v>
      </c>
      <c r="CU24">
        <v>120</v>
      </c>
      <c r="CV24">
        <v>0</v>
      </c>
      <c r="CX24">
        <v>0</v>
      </c>
      <c r="CZ24">
        <v>6</v>
      </c>
      <c r="DB24">
        <v>0</v>
      </c>
    </row>
    <row r="26" spans="2:137" x14ac:dyDescent="0.25">
      <c r="B26" t="s">
        <v>2</v>
      </c>
      <c r="C26" t="s">
        <v>2</v>
      </c>
      <c r="D26" t="s">
        <v>2</v>
      </c>
      <c r="E26" t="s">
        <v>2</v>
      </c>
      <c r="F26" t="s">
        <v>2</v>
      </c>
      <c r="G26" t="s">
        <v>2</v>
      </c>
      <c r="H26" t="s">
        <v>2</v>
      </c>
      <c r="I26" t="s">
        <v>2</v>
      </c>
      <c r="J26" t="s">
        <v>2</v>
      </c>
      <c r="K26" t="s">
        <v>2</v>
      </c>
      <c r="L26" t="s">
        <v>2</v>
      </c>
      <c r="M26" t="s">
        <v>2</v>
      </c>
      <c r="N26" t="s">
        <v>2</v>
      </c>
      <c r="O26" t="s">
        <v>2</v>
      </c>
      <c r="P26" t="s">
        <v>2</v>
      </c>
      <c r="Q26" t="s">
        <v>2</v>
      </c>
      <c r="R26" t="s">
        <v>2</v>
      </c>
      <c r="S26" t="s">
        <v>2</v>
      </c>
      <c r="T26" t="s">
        <v>2</v>
      </c>
      <c r="U26" t="s">
        <v>2</v>
      </c>
      <c r="V26" t="s">
        <v>2</v>
      </c>
      <c r="W26" t="s">
        <v>2</v>
      </c>
      <c r="X26" t="s">
        <v>2</v>
      </c>
      <c r="Y26" t="s">
        <v>2</v>
      </c>
      <c r="Z26" t="s">
        <v>2</v>
      </c>
      <c r="AA26" t="s">
        <v>2</v>
      </c>
      <c r="AB26" t="s">
        <v>2</v>
      </c>
      <c r="AC26" t="s">
        <v>2</v>
      </c>
      <c r="AD26" t="s">
        <v>2</v>
      </c>
      <c r="AE26" t="s">
        <v>2</v>
      </c>
      <c r="AF26" t="s">
        <v>2</v>
      </c>
      <c r="AG26" t="s">
        <v>2</v>
      </c>
      <c r="AH26" t="s">
        <v>2</v>
      </c>
      <c r="AI26" t="s">
        <v>2</v>
      </c>
      <c r="AJ26" t="s">
        <v>2</v>
      </c>
      <c r="AK26" t="s">
        <v>2</v>
      </c>
      <c r="AL26" t="s">
        <v>2</v>
      </c>
      <c r="AM26" t="s">
        <v>2</v>
      </c>
      <c r="AN26" t="s">
        <v>2</v>
      </c>
      <c r="AO26" t="s">
        <v>2</v>
      </c>
      <c r="AP26" t="s">
        <v>2</v>
      </c>
      <c r="AQ26" t="s">
        <v>2</v>
      </c>
      <c r="AR26" t="s">
        <v>2</v>
      </c>
      <c r="AS26" t="s">
        <v>2</v>
      </c>
      <c r="AT26" t="s">
        <v>2</v>
      </c>
      <c r="AU26" t="s">
        <v>2</v>
      </c>
      <c r="AV26" t="s">
        <v>2</v>
      </c>
      <c r="AW26" t="s">
        <v>2</v>
      </c>
      <c r="AX26" t="s">
        <v>2</v>
      </c>
      <c r="AY26" t="s">
        <v>2</v>
      </c>
      <c r="AZ26" t="s">
        <v>2</v>
      </c>
      <c r="BA26" t="s">
        <v>2</v>
      </c>
      <c r="BB26" t="s">
        <v>2</v>
      </c>
      <c r="BC26" t="s">
        <v>2</v>
      </c>
      <c r="BD26" t="s">
        <v>2</v>
      </c>
      <c r="BE26" t="s">
        <v>2</v>
      </c>
      <c r="BF26" t="s">
        <v>2</v>
      </c>
      <c r="BG26" t="s">
        <v>2</v>
      </c>
      <c r="BH26" t="s">
        <v>2</v>
      </c>
      <c r="BI26" t="s">
        <v>2</v>
      </c>
      <c r="BJ26" t="s">
        <v>2</v>
      </c>
      <c r="BK26" t="s">
        <v>2</v>
      </c>
      <c r="BL26" t="s">
        <v>2</v>
      </c>
      <c r="BM26" t="s">
        <v>2</v>
      </c>
      <c r="BN26" t="s">
        <v>2</v>
      </c>
      <c r="BO26" t="s">
        <v>2</v>
      </c>
      <c r="BP26" t="s">
        <v>2</v>
      </c>
      <c r="BQ26" t="s">
        <v>2</v>
      </c>
      <c r="BR26" t="s">
        <v>2</v>
      </c>
      <c r="BS26" t="s">
        <v>2</v>
      </c>
      <c r="BT26" t="s">
        <v>2</v>
      </c>
      <c r="BU26" t="s">
        <v>2</v>
      </c>
      <c r="BV26" t="s">
        <v>2</v>
      </c>
      <c r="BW26" t="s">
        <v>2</v>
      </c>
      <c r="BX26" t="s">
        <v>2</v>
      </c>
      <c r="BY26" t="s">
        <v>2</v>
      </c>
      <c r="BZ26" t="s">
        <v>2</v>
      </c>
      <c r="CA26" t="s">
        <v>2</v>
      </c>
      <c r="CB26" t="s">
        <v>2</v>
      </c>
      <c r="CC26" t="s">
        <v>2</v>
      </c>
      <c r="CD26" t="s">
        <v>2</v>
      </c>
      <c r="CE26" t="s">
        <v>2</v>
      </c>
      <c r="CF26" t="s">
        <v>2</v>
      </c>
      <c r="CG26" t="s">
        <v>2</v>
      </c>
      <c r="CH26" t="s">
        <v>2</v>
      </c>
      <c r="CI26" t="s">
        <v>2</v>
      </c>
      <c r="CJ26" t="s">
        <v>2</v>
      </c>
      <c r="CK26" t="s">
        <v>2</v>
      </c>
      <c r="CL26" t="s">
        <v>2</v>
      </c>
      <c r="CM26" t="s">
        <v>2</v>
      </c>
      <c r="CN26" t="s">
        <v>2</v>
      </c>
      <c r="CO26" t="s">
        <v>2</v>
      </c>
      <c r="CP26" t="s">
        <v>2</v>
      </c>
      <c r="CQ26" t="s">
        <v>2</v>
      </c>
      <c r="CR26" t="s">
        <v>2</v>
      </c>
      <c r="CS26" t="s">
        <v>2</v>
      </c>
      <c r="CT26" t="s">
        <v>2</v>
      </c>
      <c r="CU26" t="s">
        <v>2</v>
      </c>
      <c r="CV26" t="s">
        <v>2</v>
      </c>
      <c r="CW26" t="s">
        <v>2</v>
      </c>
      <c r="CX26" t="s">
        <v>2</v>
      </c>
      <c r="CY26" t="s">
        <v>2</v>
      </c>
      <c r="CZ26" t="s">
        <v>2</v>
      </c>
      <c r="DA26" t="s">
        <v>2</v>
      </c>
      <c r="DB26" t="s">
        <v>2</v>
      </c>
      <c r="DC26" t="s">
        <v>2</v>
      </c>
      <c r="DD26" t="s">
        <v>2</v>
      </c>
      <c r="DE26" t="s">
        <v>2</v>
      </c>
      <c r="DF26" t="s">
        <v>2</v>
      </c>
      <c r="DG26" t="s">
        <v>2</v>
      </c>
      <c r="DH26" t="s">
        <v>2</v>
      </c>
      <c r="DI26" t="s">
        <v>2</v>
      </c>
      <c r="DJ26" t="s">
        <v>2</v>
      </c>
      <c r="DK26" t="s">
        <v>2</v>
      </c>
      <c r="DL26" t="s">
        <v>2</v>
      </c>
      <c r="DM26" t="s">
        <v>2</v>
      </c>
      <c r="DN26" t="s">
        <v>2</v>
      </c>
      <c r="DO26" t="s">
        <v>2</v>
      </c>
      <c r="DP26" t="s">
        <v>2</v>
      </c>
      <c r="DQ26" t="s">
        <v>2</v>
      </c>
      <c r="DR26" t="s">
        <v>2</v>
      </c>
      <c r="DS26" t="s">
        <v>2</v>
      </c>
      <c r="DT26" t="s">
        <v>2</v>
      </c>
      <c r="DU26" t="s">
        <v>2</v>
      </c>
      <c r="DV26" t="s">
        <v>2</v>
      </c>
      <c r="DW26" t="s">
        <v>2</v>
      </c>
      <c r="DX26" t="s">
        <v>2</v>
      </c>
      <c r="DY26" t="s">
        <v>2</v>
      </c>
      <c r="DZ26" t="s">
        <v>2</v>
      </c>
      <c r="EA26" t="s">
        <v>2</v>
      </c>
      <c r="EB26" t="s">
        <v>2</v>
      </c>
      <c r="EC26" t="s">
        <v>2</v>
      </c>
      <c r="ED26" t="s">
        <v>2</v>
      </c>
      <c r="EE26" t="s">
        <v>2</v>
      </c>
      <c r="EF26" t="s">
        <v>2</v>
      </c>
      <c r="EG26" t="s">
        <v>2</v>
      </c>
    </row>
  </sheetData>
  <dataConsolidate topLabels="1">
    <dataRefs count="1">
      <dataRef ref="B2:EG31" sheet="Co.op_volume"/>
    </dataRefs>
  </dataConsolid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9FC79-FFE9-4019-9348-42010CA2E9B7}">
  <sheetPr>
    <tabColor rgb="FF00B0F0"/>
  </sheetPr>
  <dimension ref="B1:BS136"/>
  <sheetViews>
    <sheetView showGridLines="0" tabSelected="1" workbookViewId="0">
      <pane xSplit="2" ySplit="3" topLeftCell="BF118" activePane="bottomRight" state="frozen"/>
      <selection pane="topRight" activeCell="C1" sqref="C1"/>
      <selection pane="bottomLeft" activeCell="A3" sqref="A3"/>
      <selection pane="bottomRight" activeCell="BS3" sqref="BS3:BS130"/>
    </sheetView>
  </sheetViews>
  <sheetFormatPr defaultRowHeight="15" outlineLevelCol="1" x14ac:dyDescent="0.25"/>
  <cols>
    <col min="3" max="3" width="24.5703125" bestFit="1" customWidth="1"/>
    <col min="4" max="4" width="14.140625" customWidth="1"/>
    <col min="5" max="5" width="25.85546875" customWidth="1"/>
    <col min="6" max="6" width="11.28515625" hidden="1" customWidth="1" outlineLevel="1"/>
    <col min="7" max="7" width="10.5703125" hidden="1" customWidth="1" outlineLevel="1"/>
    <col min="8" max="8" width="9.5703125" hidden="1" customWidth="1" outlineLevel="1"/>
    <col min="9" max="9" width="10.5703125" hidden="1" customWidth="1" outlineLevel="1"/>
    <col min="10" max="10" width="9.5703125" hidden="1" customWidth="1" outlineLevel="1"/>
    <col min="11" max="11" width="10.5703125" hidden="1" customWidth="1" outlineLevel="1"/>
    <col min="12" max="12" width="9.5703125" hidden="1" customWidth="1" outlineLevel="1"/>
    <col min="13" max="13" width="13.42578125" hidden="1" customWidth="1" outlineLevel="1"/>
    <col min="14" max="25" width="9.5703125" hidden="1" customWidth="1" outlineLevel="1"/>
    <col min="26" max="26" width="9.28515625" hidden="1" customWidth="1" outlineLevel="1"/>
    <col min="27" max="27" width="9.140625" style="31" collapsed="1"/>
    <col min="49" max="49" width="9.140625" style="31"/>
    <col min="50" max="50" width="10.5703125" bestFit="1" customWidth="1"/>
    <col min="51" max="51" width="11.5703125" bestFit="1" customWidth="1"/>
    <col min="52" max="57" width="10.5703125" bestFit="1" customWidth="1"/>
    <col min="58" max="58" width="9.28515625" bestFit="1" customWidth="1"/>
    <col min="59" max="60" width="10.5703125" bestFit="1" customWidth="1"/>
    <col min="61" max="62" width="9.5703125" bestFit="1" customWidth="1"/>
    <col min="63" max="64" width="10.5703125" bestFit="1" customWidth="1"/>
    <col min="65" max="65" width="9.5703125" bestFit="1" customWidth="1"/>
    <col min="66" max="67" width="10.5703125" bestFit="1" customWidth="1"/>
    <col min="68" max="70" width="9.5703125" bestFit="1" customWidth="1"/>
    <col min="71" max="71" width="11.5703125" bestFit="1" customWidth="1"/>
  </cols>
  <sheetData>
    <row r="1" spans="2:71" x14ac:dyDescent="0.25">
      <c r="F1">
        <v>320120</v>
      </c>
      <c r="G1">
        <v>320023</v>
      </c>
      <c r="H1">
        <v>320020</v>
      </c>
      <c r="I1">
        <v>320015</v>
      </c>
      <c r="J1">
        <v>320118</v>
      </c>
      <c r="K1">
        <v>320107</v>
      </c>
      <c r="L1">
        <v>324003</v>
      </c>
      <c r="M1">
        <v>320917</v>
      </c>
      <c r="N1">
        <v>320925</v>
      </c>
      <c r="O1">
        <v>320100</v>
      </c>
      <c r="P1">
        <v>320400</v>
      </c>
      <c r="Q1">
        <v>323900</v>
      </c>
      <c r="R1">
        <v>323103</v>
      </c>
      <c r="S1">
        <v>323004</v>
      </c>
      <c r="T1">
        <v>322000</v>
      </c>
      <c r="U1">
        <v>320028</v>
      </c>
      <c r="V1">
        <v>327902</v>
      </c>
      <c r="W1">
        <v>327903</v>
      </c>
      <c r="X1">
        <v>327900</v>
      </c>
      <c r="Y1">
        <v>327901</v>
      </c>
      <c r="Z1">
        <v>320029</v>
      </c>
      <c r="AB1">
        <v>320120</v>
      </c>
      <c r="AC1">
        <v>320023</v>
      </c>
      <c r="AD1">
        <v>320020</v>
      </c>
      <c r="AE1">
        <v>320015</v>
      </c>
      <c r="AF1">
        <v>320118</v>
      </c>
      <c r="AG1">
        <v>320107</v>
      </c>
      <c r="AH1">
        <v>324003</v>
      </c>
      <c r="AI1">
        <v>320917</v>
      </c>
      <c r="AJ1">
        <v>320925</v>
      </c>
      <c r="AK1">
        <v>320100</v>
      </c>
      <c r="AL1">
        <v>320400</v>
      </c>
      <c r="AM1">
        <v>323900</v>
      </c>
      <c r="AN1">
        <v>323103</v>
      </c>
      <c r="AO1">
        <v>323004</v>
      </c>
      <c r="AP1">
        <v>322000</v>
      </c>
      <c r="AQ1">
        <v>320028</v>
      </c>
      <c r="AR1">
        <v>327902</v>
      </c>
      <c r="AS1">
        <v>327903</v>
      </c>
      <c r="AT1">
        <v>327900</v>
      </c>
      <c r="AU1">
        <v>327901</v>
      </c>
      <c r="AV1">
        <v>320029</v>
      </c>
      <c r="AX1">
        <v>320120</v>
      </c>
      <c r="AY1">
        <v>320023</v>
      </c>
      <c r="AZ1">
        <v>320020</v>
      </c>
      <c r="BA1">
        <v>320015</v>
      </c>
      <c r="BB1">
        <v>320118</v>
      </c>
      <c r="BC1">
        <v>320107</v>
      </c>
      <c r="BD1">
        <v>324003</v>
      </c>
      <c r="BE1">
        <v>320917</v>
      </c>
      <c r="BF1">
        <v>320925</v>
      </c>
      <c r="BG1">
        <v>320100</v>
      </c>
      <c r="BH1">
        <v>320400</v>
      </c>
      <c r="BI1">
        <v>323900</v>
      </c>
      <c r="BJ1">
        <v>323103</v>
      </c>
      <c r="BK1">
        <v>323004</v>
      </c>
      <c r="BL1">
        <v>322000</v>
      </c>
      <c r="BM1">
        <v>320028</v>
      </c>
      <c r="BN1">
        <v>327902</v>
      </c>
      <c r="BO1">
        <v>327903</v>
      </c>
      <c r="BP1">
        <v>327900</v>
      </c>
      <c r="BQ1">
        <v>327901</v>
      </c>
      <c r="BR1">
        <v>320029</v>
      </c>
    </row>
    <row r="2" spans="2:71" x14ac:dyDescent="0.25">
      <c r="F2">
        <v>6</v>
      </c>
      <c r="G2">
        <v>6</v>
      </c>
      <c r="H2">
        <v>6</v>
      </c>
      <c r="I2">
        <v>60</v>
      </c>
      <c r="J2">
        <v>6</v>
      </c>
      <c r="K2">
        <v>60</v>
      </c>
      <c r="L2">
        <v>20</v>
      </c>
      <c r="M2">
        <v>60</v>
      </c>
      <c r="N2">
        <v>60</v>
      </c>
      <c r="O2">
        <v>12</v>
      </c>
      <c r="P2">
        <v>12</v>
      </c>
      <c r="Q2">
        <v>24</v>
      </c>
      <c r="R2">
        <v>24</v>
      </c>
      <c r="S2">
        <v>24</v>
      </c>
      <c r="T2">
        <v>24</v>
      </c>
      <c r="U2">
        <v>6</v>
      </c>
      <c r="V2">
        <v>30</v>
      </c>
      <c r="W2">
        <v>30</v>
      </c>
      <c r="X2">
        <v>30</v>
      </c>
      <c r="Y2">
        <v>30</v>
      </c>
      <c r="Z2">
        <v>6</v>
      </c>
      <c r="AB2" s="3">
        <v>167.22200000000001</v>
      </c>
      <c r="AC2" s="3">
        <v>220.79999999999995</v>
      </c>
      <c r="AD2" s="3">
        <v>317.77800000000002</v>
      </c>
      <c r="AE2" s="3">
        <v>332.45499999999998</v>
      </c>
      <c r="AF2" s="3">
        <v>210.833</v>
      </c>
      <c r="AG2" s="3">
        <v>317.77800000000002</v>
      </c>
      <c r="AH2" s="3">
        <v>366.66699999999997</v>
      </c>
      <c r="AI2" s="3">
        <v>317.77800000000002</v>
      </c>
      <c r="AJ2" s="3">
        <v>210.833</v>
      </c>
      <c r="AK2" s="3">
        <v>225.81800000000001</v>
      </c>
      <c r="AL2" s="3">
        <v>225.81800000000001</v>
      </c>
      <c r="AM2" s="3">
        <v>281.01799999999997</v>
      </c>
      <c r="AN2" s="3">
        <v>281.01799999999997</v>
      </c>
      <c r="AO2" s="3">
        <v>281.01799999999997</v>
      </c>
      <c r="AP2" s="3">
        <v>281.01799999999997</v>
      </c>
      <c r="AQ2" s="3">
        <v>167.22200000000001</v>
      </c>
      <c r="AR2" s="3">
        <v>188.18199999999999</v>
      </c>
      <c r="AS2" s="3">
        <v>188.18199999999999</v>
      </c>
      <c r="AT2" s="3">
        <v>188.18199999999999</v>
      </c>
      <c r="AU2" s="3">
        <v>188.18199999999999</v>
      </c>
      <c r="AV2" s="3">
        <v>255.55600000000001</v>
      </c>
    </row>
    <row r="3" spans="2:71" s="30" customFormat="1" ht="75" x14ac:dyDescent="0.25">
      <c r="B3" s="35" t="s">
        <v>143</v>
      </c>
      <c r="C3" s="35"/>
      <c r="D3" s="35" t="s">
        <v>305</v>
      </c>
      <c r="E3" s="35" t="s">
        <v>306</v>
      </c>
      <c r="F3" s="30" t="s">
        <v>282</v>
      </c>
      <c r="G3" s="30" t="s">
        <v>283</v>
      </c>
      <c r="H3" s="30" t="s">
        <v>284</v>
      </c>
      <c r="I3" s="30" t="s">
        <v>285</v>
      </c>
      <c r="J3" s="30" t="s">
        <v>286</v>
      </c>
      <c r="K3" s="30" t="s">
        <v>287</v>
      </c>
      <c r="L3" s="30" t="s">
        <v>288</v>
      </c>
      <c r="M3" s="30" t="s">
        <v>289</v>
      </c>
      <c r="N3" s="30" t="s">
        <v>290</v>
      </c>
      <c r="O3" s="30" t="s">
        <v>291</v>
      </c>
      <c r="P3" s="30" t="s">
        <v>292</v>
      </c>
      <c r="Q3" s="30" t="s">
        <v>293</v>
      </c>
      <c r="R3" s="30" t="s">
        <v>294</v>
      </c>
      <c r="S3" s="30" t="s">
        <v>295</v>
      </c>
      <c r="T3" s="30" t="s">
        <v>296</v>
      </c>
      <c r="U3" s="30" t="s">
        <v>297</v>
      </c>
      <c r="V3" s="30" t="s">
        <v>298</v>
      </c>
      <c r="W3" s="30" t="s">
        <v>299</v>
      </c>
      <c r="X3" s="30" t="s">
        <v>300</v>
      </c>
      <c r="Y3" s="30" t="s">
        <v>301</v>
      </c>
      <c r="Z3" s="30" t="s">
        <v>302</v>
      </c>
      <c r="AA3" s="32"/>
      <c r="AB3" s="30" t="s">
        <v>282</v>
      </c>
      <c r="AC3" s="30" t="s">
        <v>283</v>
      </c>
      <c r="AD3" s="30" t="s">
        <v>284</v>
      </c>
      <c r="AE3" s="30" t="s">
        <v>285</v>
      </c>
      <c r="AF3" s="30" t="s">
        <v>286</v>
      </c>
      <c r="AG3" s="30" t="s">
        <v>287</v>
      </c>
      <c r="AH3" s="30" t="s">
        <v>288</v>
      </c>
      <c r="AI3" s="30" t="s">
        <v>289</v>
      </c>
      <c r="AJ3" s="30" t="s">
        <v>290</v>
      </c>
      <c r="AK3" s="30" t="s">
        <v>291</v>
      </c>
      <c r="AL3" s="30" t="s">
        <v>292</v>
      </c>
      <c r="AM3" s="30" t="s">
        <v>293</v>
      </c>
      <c r="AN3" s="30" t="s">
        <v>294</v>
      </c>
      <c r="AO3" s="30" t="s">
        <v>295</v>
      </c>
      <c r="AP3" s="30" t="s">
        <v>296</v>
      </c>
      <c r="AQ3" s="30" t="s">
        <v>297</v>
      </c>
      <c r="AR3" s="30" t="s">
        <v>298</v>
      </c>
      <c r="AS3" s="30" t="s">
        <v>299</v>
      </c>
      <c r="AT3" s="30" t="s">
        <v>300</v>
      </c>
      <c r="AU3" s="30" t="s">
        <v>301</v>
      </c>
      <c r="AV3" s="30" t="s">
        <v>302</v>
      </c>
      <c r="AW3" s="32"/>
      <c r="AX3" s="30" t="s">
        <v>282</v>
      </c>
      <c r="AY3" s="30" t="s">
        <v>283</v>
      </c>
      <c r="AZ3" s="30" t="s">
        <v>284</v>
      </c>
      <c r="BA3" s="30" t="s">
        <v>285</v>
      </c>
      <c r="BB3" s="30" t="s">
        <v>286</v>
      </c>
      <c r="BC3" s="30" t="s">
        <v>287</v>
      </c>
      <c r="BD3" s="30" t="s">
        <v>288</v>
      </c>
      <c r="BE3" s="30" t="s">
        <v>289</v>
      </c>
      <c r="BF3" s="30" t="s">
        <v>290</v>
      </c>
      <c r="BG3" s="30" t="s">
        <v>291</v>
      </c>
      <c r="BH3" s="30" t="s">
        <v>292</v>
      </c>
      <c r="BI3" s="30" t="s">
        <v>293</v>
      </c>
      <c r="BJ3" s="30" t="s">
        <v>294</v>
      </c>
      <c r="BK3" s="30" t="s">
        <v>295</v>
      </c>
      <c r="BL3" s="30" t="s">
        <v>296</v>
      </c>
      <c r="BM3" s="30" t="s">
        <v>297</v>
      </c>
      <c r="BN3" s="30" t="s">
        <v>298</v>
      </c>
      <c r="BO3" s="30" t="s">
        <v>299</v>
      </c>
      <c r="BP3" s="30" t="s">
        <v>300</v>
      </c>
      <c r="BQ3" s="30" t="s">
        <v>301</v>
      </c>
      <c r="BR3" s="30" t="s">
        <v>302</v>
      </c>
      <c r="BS3" s="30" t="s">
        <v>307</v>
      </c>
    </row>
    <row r="4" spans="2:71" x14ac:dyDescent="0.25">
      <c r="B4" t="s">
        <v>147</v>
      </c>
      <c r="C4" t="s">
        <v>3</v>
      </c>
      <c r="D4" t="s">
        <v>331</v>
      </c>
      <c r="E4" t="s">
        <v>308</v>
      </c>
      <c r="F4">
        <v>90</v>
      </c>
      <c r="G4">
        <v>258</v>
      </c>
      <c r="H4">
        <v>60</v>
      </c>
      <c r="I4">
        <v>360</v>
      </c>
      <c r="J4">
        <v>120</v>
      </c>
      <c r="K4">
        <v>120</v>
      </c>
      <c r="L4">
        <v>60</v>
      </c>
      <c r="M4">
        <v>120</v>
      </c>
      <c r="N4">
        <v>60</v>
      </c>
      <c r="O4">
        <v>60</v>
      </c>
      <c r="P4">
        <v>60</v>
      </c>
      <c r="Q4">
        <v>120</v>
      </c>
      <c r="R4">
        <v>72</v>
      </c>
      <c r="S4">
        <v>120</v>
      </c>
      <c r="T4">
        <v>72</v>
      </c>
      <c r="U4">
        <v>30</v>
      </c>
      <c r="Z4">
        <v>60</v>
      </c>
      <c r="AB4" s="33">
        <f>+F4/F$2</f>
        <v>15</v>
      </c>
      <c r="AC4" s="33">
        <f t="shared" ref="AC4:AC65" si="0">+G4/G$2</f>
        <v>43</v>
      </c>
      <c r="AD4" s="33">
        <f t="shared" ref="AD4:AD65" si="1">+H4/H$2</f>
        <v>10</v>
      </c>
      <c r="AE4" s="33">
        <f t="shared" ref="AE4:AE65" si="2">+I4/I$2</f>
        <v>6</v>
      </c>
      <c r="AF4" s="33">
        <f t="shared" ref="AF4:AF65" si="3">+J4/J$2</f>
        <v>20</v>
      </c>
      <c r="AG4" s="33">
        <f t="shared" ref="AG4:AG65" si="4">+K4/K$2</f>
        <v>2</v>
      </c>
      <c r="AH4" s="33">
        <f t="shared" ref="AH4:AH65" si="5">+L4/L$2</f>
        <v>3</v>
      </c>
      <c r="AI4" s="33">
        <f t="shared" ref="AI4:AI65" si="6">+M4/M$2</f>
        <v>2</v>
      </c>
      <c r="AJ4" s="33">
        <f t="shared" ref="AJ4:AJ65" si="7">+N4/N$2</f>
        <v>1</v>
      </c>
      <c r="AK4" s="33">
        <f t="shared" ref="AK4:AK65" si="8">+O4/O$2</f>
        <v>5</v>
      </c>
      <c r="AL4" s="33">
        <f t="shared" ref="AL4:AL65" si="9">+P4/P$2</f>
        <v>5</v>
      </c>
      <c r="AM4" s="33">
        <f t="shared" ref="AM4:AM65" si="10">+Q4/Q$2</f>
        <v>5</v>
      </c>
      <c r="AN4" s="33">
        <f t="shared" ref="AN4:AN65" si="11">+R4/R$2</f>
        <v>3</v>
      </c>
      <c r="AO4" s="33">
        <f t="shared" ref="AO4:AO65" si="12">+S4/S$2</f>
        <v>5</v>
      </c>
      <c r="AP4" s="33">
        <f t="shared" ref="AP4:AP65" si="13">+T4/T$2</f>
        <v>3</v>
      </c>
      <c r="AQ4" s="33">
        <f t="shared" ref="AQ4:AQ65" si="14">+U4/U$2</f>
        <v>5</v>
      </c>
      <c r="AR4" s="33">
        <f t="shared" ref="AR4:AR65" si="15">+V4/V$2</f>
        <v>0</v>
      </c>
      <c r="AS4" s="33">
        <f t="shared" ref="AS4:AS65" si="16">+W4/W$2</f>
        <v>0</v>
      </c>
      <c r="AT4" s="33">
        <f t="shared" ref="AT4:AT65" si="17">+X4/X$2</f>
        <v>0</v>
      </c>
      <c r="AU4" s="33">
        <f t="shared" ref="AU4:AU65" si="18">+Y4/Y$2</f>
        <v>0</v>
      </c>
      <c r="AV4" s="33">
        <f t="shared" ref="AV4:AV65" si="19">+Z4/Z$2</f>
        <v>10</v>
      </c>
      <c r="AX4" s="3">
        <f>+AB4*AB$2*1.08</f>
        <v>2708.9964</v>
      </c>
      <c r="AY4" s="3">
        <f t="shared" ref="AY4:BR4" si="20">+AC4*AC$2*1.08</f>
        <v>10253.951999999997</v>
      </c>
      <c r="AZ4" s="3">
        <f t="shared" si="20"/>
        <v>3432.0024000000003</v>
      </c>
      <c r="BA4" s="3">
        <f t="shared" si="20"/>
        <v>2154.3084000000003</v>
      </c>
      <c r="BB4" s="3">
        <f t="shared" si="20"/>
        <v>4553.9928</v>
      </c>
      <c r="BC4" s="3">
        <f t="shared" si="20"/>
        <v>686.40048000000013</v>
      </c>
      <c r="BD4" s="3">
        <f t="shared" si="20"/>
        <v>1188.00108</v>
      </c>
      <c r="BE4" s="3">
        <f t="shared" si="20"/>
        <v>686.40048000000013</v>
      </c>
      <c r="BF4" s="3">
        <f t="shared" si="20"/>
        <v>227.69964000000002</v>
      </c>
      <c r="BG4" s="3">
        <f t="shared" si="20"/>
        <v>1219.4172000000003</v>
      </c>
      <c r="BH4" s="3">
        <f t="shared" si="20"/>
        <v>1219.4172000000003</v>
      </c>
      <c r="BI4" s="3">
        <f t="shared" si="20"/>
        <v>1517.4972</v>
      </c>
      <c r="BJ4" s="3">
        <f t="shared" si="20"/>
        <v>910.49831999999992</v>
      </c>
      <c r="BK4" s="3">
        <f t="shared" si="20"/>
        <v>1517.4972</v>
      </c>
      <c r="BL4" s="3">
        <f t="shared" si="20"/>
        <v>910.49831999999992</v>
      </c>
      <c r="BM4" s="3">
        <f t="shared" si="20"/>
        <v>902.99880000000007</v>
      </c>
      <c r="BN4" s="3">
        <f t="shared" si="20"/>
        <v>0</v>
      </c>
      <c r="BO4" s="3">
        <f t="shared" si="20"/>
        <v>0</v>
      </c>
      <c r="BP4" s="3">
        <f t="shared" si="20"/>
        <v>0</v>
      </c>
      <c r="BQ4" s="3">
        <f t="shared" si="20"/>
        <v>0</v>
      </c>
      <c r="BR4" s="3">
        <f t="shared" si="20"/>
        <v>2760.0048000000002</v>
      </c>
      <c r="BS4" s="3">
        <f>+SUM(AX4:BR4)</f>
        <v>36849.582720000006</v>
      </c>
    </row>
    <row r="5" spans="2:71" x14ac:dyDescent="0.25">
      <c r="B5" t="s">
        <v>148</v>
      </c>
      <c r="C5" t="s">
        <v>4</v>
      </c>
      <c r="D5" t="s">
        <v>335</v>
      </c>
      <c r="E5" t="s">
        <v>309</v>
      </c>
      <c r="F5">
        <v>138</v>
      </c>
      <c r="G5">
        <v>180</v>
      </c>
      <c r="H5">
        <v>90</v>
      </c>
      <c r="I5">
        <v>300</v>
      </c>
      <c r="J5">
        <v>30</v>
      </c>
      <c r="K5">
        <v>60</v>
      </c>
      <c r="L5">
        <v>80</v>
      </c>
      <c r="M5">
        <v>240</v>
      </c>
      <c r="N5">
        <v>30</v>
      </c>
      <c r="O5">
        <v>36</v>
      </c>
      <c r="P5">
        <v>12</v>
      </c>
      <c r="T5">
        <v>96</v>
      </c>
      <c r="U5">
        <v>60</v>
      </c>
      <c r="AB5" s="33">
        <f t="shared" ref="AB5:AB66" si="21">+F5/F$2</f>
        <v>23</v>
      </c>
      <c r="AC5" s="33">
        <f t="shared" si="0"/>
        <v>30</v>
      </c>
      <c r="AD5" s="33">
        <f t="shared" si="1"/>
        <v>15</v>
      </c>
      <c r="AE5" s="33">
        <f t="shared" si="2"/>
        <v>5</v>
      </c>
      <c r="AF5" s="33">
        <f t="shared" si="3"/>
        <v>5</v>
      </c>
      <c r="AG5" s="33">
        <f t="shared" si="4"/>
        <v>1</v>
      </c>
      <c r="AH5" s="33">
        <f t="shared" si="5"/>
        <v>4</v>
      </c>
      <c r="AI5" s="33">
        <f t="shared" si="6"/>
        <v>4</v>
      </c>
      <c r="AJ5" s="33">
        <f t="shared" si="7"/>
        <v>0.5</v>
      </c>
      <c r="AK5" s="33">
        <f t="shared" si="8"/>
        <v>3</v>
      </c>
      <c r="AL5" s="33">
        <f t="shared" si="9"/>
        <v>1</v>
      </c>
      <c r="AM5" s="33">
        <f t="shared" si="10"/>
        <v>0</v>
      </c>
      <c r="AN5" s="33">
        <f t="shared" si="11"/>
        <v>0</v>
      </c>
      <c r="AO5" s="33">
        <f t="shared" si="12"/>
        <v>0</v>
      </c>
      <c r="AP5" s="33">
        <f t="shared" si="13"/>
        <v>4</v>
      </c>
      <c r="AQ5" s="33">
        <f t="shared" si="14"/>
        <v>10</v>
      </c>
      <c r="AR5" s="33">
        <f t="shared" si="15"/>
        <v>0</v>
      </c>
      <c r="AS5" s="33">
        <f t="shared" si="16"/>
        <v>0</v>
      </c>
      <c r="AT5" s="33">
        <f t="shared" si="17"/>
        <v>0</v>
      </c>
      <c r="AU5" s="33">
        <f t="shared" si="18"/>
        <v>0</v>
      </c>
      <c r="AV5" s="33">
        <f t="shared" si="19"/>
        <v>0</v>
      </c>
      <c r="AX5" s="3">
        <f t="shared" ref="AX5:AX66" si="22">+AB5*AB$2*1.08</f>
        <v>4153.7944800000005</v>
      </c>
      <c r="AY5" s="3">
        <f t="shared" ref="AY5:AY66" si="23">+AC5*AC$2*1.08</f>
        <v>7153.9199999999983</v>
      </c>
      <c r="AZ5" s="3">
        <f t="shared" ref="AZ5:AZ66" si="24">+AD5*AD$2*1.08</f>
        <v>5148.0036</v>
      </c>
      <c r="BA5" s="3">
        <f t="shared" ref="BA5:BA66" si="25">+AE5*AE$2*1.08</f>
        <v>1795.2570000000001</v>
      </c>
      <c r="BB5" s="3">
        <f t="shared" ref="BB5:BB66" si="26">+AF5*AF$2*1.08</f>
        <v>1138.4982</v>
      </c>
      <c r="BC5" s="3">
        <f t="shared" ref="BC5:BC66" si="27">+AG5*AG$2*1.08</f>
        <v>343.20024000000006</v>
      </c>
      <c r="BD5" s="3">
        <f t="shared" ref="BD5:BD66" si="28">+AH5*AH$2*1.08</f>
        <v>1584.00144</v>
      </c>
      <c r="BE5" s="3">
        <f t="shared" ref="BE5:BE66" si="29">+AI5*AI$2*1.08</f>
        <v>1372.8009600000003</v>
      </c>
      <c r="BF5" s="3">
        <f t="shared" ref="BF5:BF66" si="30">+AJ5*AJ$2*1.08</f>
        <v>113.84982000000001</v>
      </c>
      <c r="BG5" s="3">
        <f t="shared" ref="BG5:BG66" si="31">+AK5*AK$2*1.08</f>
        <v>731.65032000000008</v>
      </c>
      <c r="BH5" s="3">
        <f t="shared" ref="BH5:BH66" si="32">+AL5*AL$2*1.08</f>
        <v>243.88344000000004</v>
      </c>
      <c r="BI5" s="3">
        <f t="shared" ref="BI5:BI66" si="33">+AM5*AM$2*1.08</f>
        <v>0</v>
      </c>
      <c r="BJ5" s="3">
        <f t="shared" ref="BJ5:BJ66" si="34">+AN5*AN$2*1.08</f>
        <v>0</v>
      </c>
      <c r="BK5" s="3">
        <f t="shared" ref="BK5:BK66" si="35">+AO5*AO$2*1.08</f>
        <v>0</v>
      </c>
      <c r="BL5" s="3">
        <f t="shared" ref="BL5:BL66" si="36">+AP5*AP$2*1.08</f>
        <v>1213.99776</v>
      </c>
      <c r="BM5" s="3">
        <f t="shared" ref="BM5:BM66" si="37">+AQ5*AQ$2*1.08</f>
        <v>1805.9976000000001</v>
      </c>
      <c r="BN5" s="3">
        <f t="shared" ref="BN5:BN66" si="38">+AR5*AR$2*1.08</f>
        <v>0</v>
      </c>
      <c r="BO5" s="3">
        <f t="shared" ref="BO5:BO66" si="39">+AS5*AS$2*1.08</f>
        <v>0</v>
      </c>
      <c r="BP5" s="3">
        <f t="shared" ref="BP5:BP66" si="40">+AT5*AT$2*1.08</f>
        <v>0</v>
      </c>
      <c r="BQ5" s="3">
        <f t="shared" ref="BQ5:BQ66" si="41">+AU5*AU$2*1.08</f>
        <v>0</v>
      </c>
      <c r="BR5" s="3">
        <f t="shared" ref="BR5:BR66" si="42">+AV5*AV$2*1.08</f>
        <v>0</v>
      </c>
      <c r="BS5" s="3">
        <f t="shared" ref="BS5:BS66" si="43">+SUM(AX5:BR5)</f>
        <v>26798.854859999996</v>
      </c>
    </row>
    <row r="6" spans="2:71" x14ac:dyDescent="0.25">
      <c r="B6" t="s">
        <v>149</v>
      </c>
      <c r="C6" t="s">
        <v>5</v>
      </c>
      <c r="D6" t="s">
        <v>329</v>
      </c>
      <c r="E6" t="s">
        <v>310</v>
      </c>
      <c r="F6">
        <v>30</v>
      </c>
      <c r="G6">
        <v>60</v>
      </c>
      <c r="H6">
        <v>480</v>
      </c>
      <c r="J6">
        <v>60</v>
      </c>
      <c r="N6">
        <v>60</v>
      </c>
      <c r="AB6" s="33">
        <f t="shared" si="21"/>
        <v>5</v>
      </c>
      <c r="AC6" s="33">
        <f t="shared" si="0"/>
        <v>10</v>
      </c>
      <c r="AD6" s="33">
        <f t="shared" si="1"/>
        <v>80</v>
      </c>
      <c r="AE6" s="33">
        <f t="shared" si="2"/>
        <v>0</v>
      </c>
      <c r="AF6" s="33">
        <f t="shared" si="3"/>
        <v>10</v>
      </c>
      <c r="AG6" s="33">
        <f t="shared" si="4"/>
        <v>0</v>
      </c>
      <c r="AH6" s="33">
        <f t="shared" si="5"/>
        <v>0</v>
      </c>
      <c r="AI6" s="33">
        <f t="shared" si="6"/>
        <v>0</v>
      </c>
      <c r="AJ6" s="33">
        <f t="shared" si="7"/>
        <v>1</v>
      </c>
      <c r="AK6" s="33">
        <f t="shared" si="8"/>
        <v>0</v>
      </c>
      <c r="AL6" s="33">
        <f t="shared" si="9"/>
        <v>0</v>
      </c>
      <c r="AM6" s="33">
        <f t="shared" si="10"/>
        <v>0</v>
      </c>
      <c r="AN6" s="33">
        <f t="shared" si="11"/>
        <v>0</v>
      </c>
      <c r="AO6" s="33">
        <f t="shared" si="12"/>
        <v>0</v>
      </c>
      <c r="AP6" s="33">
        <f t="shared" si="13"/>
        <v>0</v>
      </c>
      <c r="AQ6" s="33">
        <f t="shared" si="14"/>
        <v>0</v>
      </c>
      <c r="AR6" s="33">
        <f t="shared" si="15"/>
        <v>0</v>
      </c>
      <c r="AS6" s="33">
        <f t="shared" si="16"/>
        <v>0</v>
      </c>
      <c r="AT6" s="33">
        <f t="shared" si="17"/>
        <v>0</v>
      </c>
      <c r="AU6" s="33">
        <f t="shared" si="18"/>
        <v>0</v>
      </c>
      <c r="AV6" s="33">
        <f t="shared" si="19"/>
        <v>0</v>
      </c>
      <c r="AX6" s="3">
        <f t="shared" si="22"/>
        <v>902.99880000000007</v>
      </c>
      <c r="AY6" s="3">
        <f t="shared" si="23"/>
        <v>2384.64</v>
      </c>
      <c r="AZ6" s="3">
        <f t="shared" si="24"/>
        <v>27456.019200000002</v>
      </c>
      <c r="BA6" s="3">
        <f t="shared" si="25"/>
        <v>0</v>
      </c>
      <c r="BB6" s="3">
        <f t="shared" si="26"/>
        <v>2276.9964</v>
      </c>
      <c r="BC6" s="3">
        <f t="shared" si="27"/>
        <v>0</v>
      </c>
      <c r="BD6" s="3">
        <f t="shared" si="28"/>
        <v>0</v>
      </c>
      <c r="BE6" s="3">
        <f t="shared" si="29"/>
        <v>0</v>
      </c>
      <c r="BF6" s="3">
        <f t="shared" si="30"/>
        <v>227.69964000000002</v>
      </c>
      <c r="BG6" s="3">
        <f t="shared" si="31"/>
        <v>0</v>
      </c>
      <c r="BH6" s="3">
        <f t="shared" si="32"/>
        <v>0</v>
      </c>
      <c r="BI6" s="3">
        <f t="shared" si="33"/>
        <v>0</v>
      </c>
      <c r="BJ6" s="3">
        <f t="shared" si="34"/>
        <v>0</v>
      </c>
      <c r="BK6" s="3">
        <f t="shared" si="35"/>
        <v>0</v>
      </c>
      <c r="BL6" s="3">
        <f t="shared" si="36"/>
        <v>0</v>
      </c>
      <c r="BM6" s="3">
        <f t="shared" si="37"/>
        <v>0</v>
      </c>
      <c r="BN6" s="3">
        <f t="shared" si="38"/>
        <v>0</v>
      </c>
      <c r="BO6" s="3">
        <f t="shared" si="39"/>
        <v>0</v>
      </c>
      <c r="BP6" s="3">
        <f t="shared" si="40"/>
        <v>0</v>
      </c>
      <c r="BQ6" s="3">
        <f t="shared" si="41"/>
        <v>0</v>
      </c>
      <c r="BR6" s="3">
        <f t="shared" si="42"/>
        <v>0</v>
      </c>
      <c r="BS6" s="3">
        <f t="shared" si="43"/>
        <v>33248.354039999998</v>
      </c>
    </row>
    <row r="7" spans="2:71" x14ac:dyDescent="0.25">
      <c r="B7" t="s">
        <v>150</v>
      </c>
      <c r="C7" t="s">
        <v>6</v>
      </c>
      <c r="D7" t="s">
        <v>328</v>
      </c>
      <c r="E7" t="s">
        <v>311</v>
      </c>
      <c r="F7">
        <v>150</v>
      </c>
      <c r="G7">
        <v>90</v>
      </c>
      <c r="H7">
        <v>60</v>
      </c>
      <c r="I7">
        <v>180</v>
      </c>
      <c r="J7">
        <v>60</v>
      </c>
      <c r="K7">
        <v>120</v>
      </c>
      <c r="L7">
        <v>220</v>
      </c>
      <c r="M7">
        <v>120</v>
      </c>
      <c r="N7">
        <v>72</v>
      </c>
      <c r="O7">
        <v>84</v>
      </c>
      <c r="P7">
        <v>36</v>
      </c>
      <c r="Q7">
        <v>24</v>
      </c>
      <c r="R7">
        <v>24</v>
      </c>
      <c r="S7">
        <v>48</v>
      </c>
      <c r="T7">
        <v>96</v>
      </c>
      <c r="U7">
        <v>90</v>
      </c>
      <c r="AB7" s="33">
        <f t="shared" si="21"/>
        <v>25</v>
      </c>
      <c r="AC7" s="33">
        <f t="shared" si="0"/>
        <v>15</v>
      </c>
      <c r="AD7" s="33">
        <f t="shared" si="1"/>
        <v>10</v>
      </c>
      <c r="AE7" s="33">
        <f t="shared" si="2"/>
        <v>3</v>
      </c>
      <c r="AF7" s="33">
        <f t="shared" si="3"/>
        <v>10</v>
      </c>
      <c r="AG7" s="33">
        <f t="shared" si="4"/>
        <v>2</v>
      </c>
      <c r="AH7" s="33">
        <f t="shared" si="5"/>
        <v>11</v>
      </c>
      <c r="AI7" s="33">
        <f t="shared" si="6"/>
        <v>2</v>
      </c>
      <c r="AJ7" s="33">
        <f t="shared" si="7"/>
        <v>1.2</v>
      </c>
      <c r="AK7" s="33">
        <f t="shared" si="8"/>
        <v>7</v>
      </c>
      <c r="AL7" s="33">
        <f t="shared" si="9"/>
        <v>3</v>
      </c>
      <c r="AM7" s="33">
        <f t="shared" si="10"/>
        <v>1</v>
      </c>
      <c r="AN7" s="33">
        <f t="shared" si="11"/>
        <v>1</v>
      </c>
      <c r="AO7" s="33">
        <f t="shared" si="12"/>
        <v>2</v>
      </c>
      <c r="AP7" s="33">
        <f t="shared" si="13"/>
        <v>4</v>
      </c>
      <c r="AQ7" s="33">
        <f t="shared" si="14"/>
        <v>15</v>
      </c>
      <c r="AR7" s="33">
        <f t="shared" si="15"/>
        <v>0</v>
      </c>
      <c r="AS7" s="33">
        <f t="shared" si="16"/>
        <v>0</v>
      </c>
      <c r="AT7" s="33">
        <f t="shared" si="17"/>
        <v>0</v>
      </c>
      <c r="AU7" s="33">
        <f t="shared" si="18"/>
        <v>0</v>
      </c>
      <c r="AV7" s="33">
        <f t="shared" si="19"/>
        <v>0</v>
      </c>
      <c r="AX7" s="3">
        <f t="shared" si="22"/>
        <v>4514.9940000000006</v>
      </c>
      <c r="AY7" s="3">
        <f t="shared" si="23"/>
        <v>3576.9599999999991</v>
      </c>
      <c r="AZ7" s="3">
        <f t="shared" si="24"/>
        <v>3432.0024000000003</v>
      </c>
      <c r="BA7" s="3">
        <f t="shared" si="25"/>
        <v>1077.1542000000002</v>
      </c>
      <c r="BB7" s="3">
        <f t="shared" si="26"/>
        <v>2276.9964</v>
      </c>
      <c r="BC7" s="3">
        <f t="shared" si="27"/>
        <v>686.40048000000013</v>
      </c>
      <c r="BD7" s="3">
        <f t="shared" si="28"/>
        <v>4356.00396</v>
      </c>
      <c r="BE7" s="3">
        <f t="shared" si="29"/>
        <v>686.40048000000013</v>
      </c>
      <c r="BF7" s="3">
        <f t="shared" si="30"/>
        <v>273.23956800000002</v>
      </c>
      <c r="BG7" s="3">
        <f t="shared" si="31"/>
        <v>1707.1840800000002</v>
      </c>
      <c r="BH7" s="3">
        <f t="shared" si="32"/>
        <v>731.65032000000008</v>
      </c>
      <c r="BI7" s="3">
        <f t="shared" si="33"/>
        <v>303.49943999999999</v>
      </c>
      <c r="BJ7" s="3">
        <f t="shared" si="34"/>
        <v>303.49943999999999</v>
      </c>
      <c r="BK7" s="3">
        <f t="shared" si="35"/>
        <v>606.99887999999999</v>
      </c>
      <c r="BL7" s="3">
        <f t="shared" si="36"/>
        <v>1213.99776</v>
      </c>
      <c r="BM7" s="3">
        <f t="shared" si="37"/>
        <v>2708.9964</v>
      </c>
      <c r="BN7" s="3">
        <f t="shared" si="38"/>
        <v>0</v>
      </c>
      <c r="BO7" s="3">
        <f t="shared" si="39"/>
        <v>0</v>
      </c>
      <c r="BP7" s="3">
        <f t="shared" si="40"/>
        <v>0</v>
      </c>
      <c r="BQ7" s="3">
        <f t="shared" si="41"/>
        <v>0</v>
      </c>
      <c r="BR7" s="3">
        <f t="shared" si="42"/>
        <v>0</v>
      </c>
      <c r="BS7" s="3">
        <f t="shared" si="43"/>
        <v>28455.977808</v>
      </c>
    </row>
    <row r="8" spans="2:71" x14ac:dyDescent="0.25">
      <c r="B8" t="s">
        <v>151</v>
      </c>
      <c r="C8" t="s">
        <v>7</v>
      </c>
      <c r="D8" t="s">
        <v>335</v>
      </c>
      <c r="E8" t="s">
        <v>309</v>
      </c>
      <c r="F8">
        <v>306</v>
      </c>
      <c r="G8">
        <v>330</v>
      </c>
      <c r="I8">
        <v>780</v>
      </c>
      <c r="J8">
        <v>90</v>
      </c>
      <c r="K8">
        <v>360</v>
      </c>
      <c r="L8">
        <v>160</v>
      </c>
      <c r="M8">
        <v>360</v>
      </c>
      <c r="N8">
        <v>78</v>
      </c>
      <c r="T8">
        <v>24</v>
      </c>
      <c r="U8">
        <v>36</v>
      </c>
      <c r="AB8" s="33">
        <f t="shared" si="21"/>
        <v>51</v>
      </c>
      <c r="AC8" s="33">
        <f t="shared" si="0"/>
        <v>55</v>
      </c>
      <c r="AD8" s="33">
        <f t="shared" si="1"/>
        <v>0</v>
      </c>
      <c r="AE8" s="33">
        <f t="shared" si="2"/>
        <v>13</v>
      </c>
      <c r="AF8" s="33">
        <f t="shared" si="3"/>
        <v>15</v>
      </c>
      <c r="AG8" s="33">
        <f t="shared" si="4"/>
        <v>6</v>
      </c>
      <c r="AH8" s="33">
        <f t="shared" si="5"/>
        <v>8</v>
      </c>
      <c r="AI8" s="33">
        <f t="shared" si="6"/>
        <v>6</v>
      </c>
      <c r="AJ8" s="33">
        <f t="shared" si="7"/>
        <v>1.3</v>
      </c>
      <c r="AK8" s="33">
        <f t="shared" si="8"/>
        <v>0</v>
      </c>
      <c r="AL8" s="33">
        <f t="shared" si="9"/>
        <v>0</v>
      </c>
      <c r="AM8" s="33">
        <f t="shared" si="10"/>
        <v>0</v>
      </c>
      <c r="AN8" s="33">
        <f t="shared" si="11"/>
        <v>0</v>
      </c>
      <c r="AO8" s="33">
        <f t="shared" si="12"/>
        <v>0</v>
      </c>
      <c r="AP8" s="33">
        <f t="shared" si="13"/>
        <v>1</v>
      </c>
      <c r="AQ8" s="33">
        <f t="shared" si="14"/>
        <v>6</v>
      </c>
      <c r="AR8" s="33">
        <f t="shared" si="15"/>
        <v>0</v>
      </c>
      <c r="AS8" s="33">
        <f t="shared" si="16"/>
        <v>0</v>
      </c>
      <c r="AT8" s="33">
        <f t="shared" si="17"/>
        <v>0</v>
      </c>
      <c r="AU8" s="33">
        <f t="shared" si="18"/>
        <v>0</v>
      </c>
      <c r="AV8" s="33">
        <f t="shared" si="19"/>
        <v>0</v>
      </c>
      <c r="AX8" s="3">
        <f t="shared" si="22"/>
        <v>9210.5877600000003</v>
      </c>
      <c r="AY8" s="3">
        <f t="shared" si="23"/>
        <v>13115.519999999999</v>
      </c>
      <c r="AZ8" s="3">
        <f t="shared" si="24"/>
        <v>0</v>
      </c>
      <c r="BA8" s="3">
        <f t="shared" si="25"/>
        <v>4667.6682000000001</v>
      </c>
      <c r="BB8" s="3">
        <f t="shared" si="26"/>
        <v>3415.4946</v>
      </c>
      <c r="BC8" s="3">
        <f t="shared" si="27"/>
        <v>2059.2014400000003</v>
      </c>
      <c r="BD8" s="3">
        <f t="shared" si="28"/>
        <v>3168.00288</v>
      </c>
      <c r="BE8" s="3">
        <f t="shared" si="29"/>
        <v>2059.2014400000003</v>
      </c>
      <c r="BF8" s="3">
        <f t="shared" si="30"/>
        <v>296.00953200000004</v>
      </c>
      <c r="BG8" s="3">
        <f t="shared" si="31"/>
        <v>0</v>
      </c>
      <c r="BH8" s="3">
        <f t="shared" si="32"/>
        <v>0</v>
      </c>
      <c r="BI8" s="3">
        <f t="shared" si="33"/>
        <v>0</v>
      </c>
      <c r="BJ8" s="3">
        <f t="shared" si="34"/>
        <v>0</v>
      </c>
      <c r="BK8" s="3">
        <f t="shared" si="35"/>
        <v>0</v>
      </c>
      <c r="BL8" s="3">
        <f t="shared" si="36"/>
        <v>303.49943999999999</v>
      </c>
      <c r="BM8" s="3">
        <f t="shared" si="37"/>
        <v>1083.5985600000001</v>
      </c>
      <c r="BN8" s="3">
        <f t="shared" si="38"/>
        <v>0</v>
      </c>
      <c r="BO8" s="3">
        <f t="shared" si="39"/>
        <v>0</v>
      </c>
      <c r="BP8" s="3">
        <f t="shared" si="40"/>
        <v>0</v>
      </c>
      <c r="BQ8" s="3">
        <f t="shared" si="41"/>
        <v>0</v>
      </c>
      <c r="BR8" s="3">
        <f t="shared" si="42"/>
        <v>0</v>
      </c>
      <c r="BS8" s="3">
        <f t="shared" si="43"/>
        <v>39378.783851999993</v>
      </c>
    </row>
    <row r="9" spans="2:71" x14ac:dyDescent="0.25">
      <c r="B9" t="s">
        <v>152</v>
      </c>
      <c r="C9" t="s">
        <v>8</v>
      </c>
      <c r="D9" t="s">
        <v>344</v>
      </c>
      <c r="E9" t="s">
        <v>312</v>
      </c>
      <c r="F9">
        <v>30</v>
      </c>
      <c r="G9">
        <v>30</v>
      </c>
      <c r="I9">
        <v>240</v>
      </c>
      <c r="J9">
        <v>42</v>
      </c>
      <c r="K9">
        <v>360</v>
      </c>
      <c r="L9">
        <v>40</v>
      </c>
      <c r="M9">
        <v>180</v>
      </c>
      <c r="N9">
        <v>24</v>
      </c>
      <c r="P9">
        <v>24</v>
      </c>
      <c r="Q9">
        <v>24</v>
      </c>
      <c r="R9">
        <v>48</v>
      </c>
      <c r="S9">
        <v>48</v>
      </c>
      <c r="T9">
        <v>24</v>
      </c>
      <c r="AB9" s="33">
        <f t="shared" si="21"/>
        <v>5</v>
      </c>
      <c r="AC9" s="33">
        <f t="shared" si="0"/>
        <v>5</v>
      </c>
      <c r="AD9" s="33">
        <f t="shared" si="1"/>
        <v>0</v>
      </c>
      <c r="AE9" s="33">
        <f t="shared" si="2"/>
        <v>4</v>
      </c>
      <c r="AF9" s="33">
        <f t="shared" si="3"/>
        <v>7</v>
      </c>
      <c r="AG9" s="33">
        <f t="shared" si="4"/>
        <v>6</v>
      </c>
      <c r="AH9" s="33">
        <f t="shared" si="5"/>
        <v>2</v>
      </c>
      <c r="AI9" s="33">
        <f t="shared" si="6"/>
        <v>3</v>
      </c>
      <c r="AJ9" s="33">
        <f t="shared" si="7"/>
        <v>0.4</v>
      </c>
      <c r="AK9" s="33">
        <f t="shared" si="8"/>
        <v>0</v>
      </c>
      <c r="AL9" s="33">
        <f t="shared" si="9"/>
        <v>2</v>
      </c>
      <c r="AM9" s="33">
        <f t="shared" si="10"/>
        <v>1</v>
      </c>
      <c r="AN9" s="33">
        <f t="shared" si="11"/>
        <v>2</v>
      </c>
      <c r="AO9" s="33">
        <f t="shared" si="12"/>
        <v>2</v>
      </c>
      <c r="AP9" s="33">
        <f t="shared" si="13"/>
        <v>1</v>
      </c>
      <c r="AQ9" s="33">
        <f t="shared" si="14"/>
        <v>0</v>
      </c>
      <c r="AR9" s="33">
        <f t="shared" si="15"/>
        <v>0</v>
      </c>
      <c r="AS9" s="33">
        <f t="shared" si="16"/>
        <v>0</v>
      </c>
      <c r="AT9" s="33">
        <f t="shared" si="17"/>
        <v>0</v>
      </c>
      <c r="AU9" s="33">
        <f t="shared" si="18"/>
        <v>0</v>
      </c>
      <c r="AV9" s="33">
        <f t="shared" si="19"/>
        <v>0</v>
      </c>
      <c r="AX9" s="3">
        <f t="shared" si="22"/>
        <v>902.99880000000007</v>
      </c>
      <c r="AY9" s="3">
        <f t="shared" si="23"/>
        <v>1192.32</v>
      </c>
      <c r="AZ9" s="3">
        <f t="shared" si="24"/>
        <v>0</v>
      </c>
      <c r="BA9" s="3">
        <f t="shared" si="25"/>
        <v>1436.2056</v>
      </c>
      <c r="BB9" s="3">
        <f t="shared" si="26"/>
        <v>1593.8974800000001</v>
      </c>
      <c r="BC9" s="3">
        <f t="shared" si="27"/>
        <v>2059.2014400000003</v>
      </c>
      <c r="BD9" s="3">
        <f t="shared" si="28"/>
        <v>792.00072</v>
      </c>
      <c r="BE9" s="3">
        <f t="shared" si="29"/>
        <v>1029.6007200000001</v>
      </c>
      <c r="BF9" s="3">
        <f t="shared" si="30"/>
        <v>91.079856000000007</v>
      </c>
      <c r="BG9" s="3">
        <f t="shared" si="31"/>
        <v>0</v>
      </c>
      <c r="BH9" s="3">
        <f t="shared" si="32"/>
        <v>487.76688000000007</v>
      </c>
      <c r="BI9" s="3">
        <f t="shared" si="33"/>
        <v>303.49943999999999</v>
      </c>
      <c r="BJ9" s="3">
        <f t="shared" si="34"/>
        <v>606.99887999999999</v>
      </c>
      <c r="BK9" s="3">
        <f t="shared" si="35"/>
        <v>606.99887999999999</v>
      </c>
      <c r="BL9" s="3">
        <f t="shared" si="36"/>
        <v>303.49943999999999</v>
      </c>
      <c r="BM9" s="3">
        <f t="shared" si="37"/>
        <v>0</v>
      </c>
      <c r="BN9" s="3">
        <f t="shared" si="38"/>
        <v>0</v>
      </c>
      <c r="BO9" s="3">
        <f t="shared" si="39"/>
        <v>0</v>
      </c>
      <c r="BP9" s="3">
        <f t="shared" si="40"/>
        <v>0</v>
      </c>
      <c r="BQ9" s="3">
        <f t="shared" si="41"/>
        <v>0</v>
      </c>
      <c r="BR9" s="3">
        <f t="shared" si="42"/>
        <v>0</v>
      </c>
      <c r="BS9" s="3">
        <f t="shared" si="43"/>
        <v>11406.068135999998</v>
      </c>
    </row>
    <row r="10" spans="2:71" x14ac:dyDescent="0.25">
      <c r="B10" t="s">
        <v>153</v>
      </c>
      <c r="C10" t="s">
        <v>9</v>
      </c>
      <c r="D10" t="s">
        <v>337</v>
      </c>
      <c r="E10" t="s">
        <v>313</v>
      </c>
      <c r="F10">
        <v>90</v>
      </c>
      <c r="G10">
        <v>180</v>
      </c>
      <c r="H10">
        <v>96</v>
      </c>
      <c r="I10">
        <v>1200</v>
      </c>
      <c r="J10">
        <v>120</v>
      </c>
      <c r="K10">
        <v>600</v>
      </c>
      <c r="L10">
        <v>160</v>
      </c>
      <c r="M10">
        <v>480</v>
      </c>
      <c r="O10">
        <v>60</v>
      </c>
      <c r="Q10">
        <v>48</v>
      </c>
      <c r="R10">
        <v>96</v>
      </c>
      <c r="S10">
        <v>48</v>
      </c>
      <c r="U10">
        <v>30</v>
      </c>
      <c r="AB10" s="33">
        <f t="shared" si="21"/>
        <v>15</v>
      </c>
      <c r="AC10" s="33">
        <f t="shared" si="0"/>
        <v>30</v>
      </c>
      <c r="AD10" s="33">
        <f t="shared" si="1"/>
        <v>16</v>
      </c>
      <c r="AE10" s="33">
        <f t="shared" si="2"/>
        <v>20</v>
      </c>
      <c r="AF10" s="33">
        <f t="shared" si="3"/>
        <v>20</v>
      </c>
      <c r="AG10" s="33">
        <f t="shared" si="4"/>
        <v>10</v>
      </c>
      <c r="AH10" s="33">
        <f t="shared" si="5"/>
        <v>8</v>
      </c>
      <c r="AI10" s="33">
        <f t="shared" si="6"/>
        <v>8</v>
      </c>
      <c r="AJ10" s="33">
        <f t="shared" si="7"/>
        <v>0</v>
      </c>
      <c r="AK10" s="33">
        <f t="shared" si="8"/>
        <v>5</v>
      </c>
      <c r="AL10" s="33">
        <f t="shared" si="9"/>
        <v>0</v>
      </c>
      <c r="AM10" s="33">
        <f t="shared" si="10"/>
        <v>2</v>
      </c>
      <c r="AN10" s="33">
        <f t="shared" si="11"/>
        <v>4</v>
      </c>
      <c r="AO10" s="33">
        <f t="shared" si="12"/>
        <v>2</v>
      </c>
      <c r="AP10" s="33">
        <f t="shared" si="13"/>
        <v>0</v>
      </c>
      <c r="AQ10" s="33">
        <f t="shared" si="14"/>
        <v>5</v>
      </c>
      <c r="AR10" s="33">
        <f t="shared" si="15"/>
        <v>0</v>
      </c>
      <c r="AS10" s="33">
        <f t="shared" si="16"/>
        <v>0</v>
      </c>
      <c r="AT10" s="33">
        <f t="shared" si="17"/>
        <v>0</v>
      </c>
      <c r="AU10" s="33">
        <f t="shared" si="18"/>
        <v>0</v>
      </c>
      <c r="AV10" s="33">
        <f t="shared" si="19"/>
        <v>0</v>
      </c>
      <c r="AX10" s="3">
        <f t="shared" si="22"/>
        <v>2708.9964</v>
      </c>
      <c r="AY10" s="3">
        <f t="shared" si="23"/>
        <v>7153.9199999999983</v>
      </c>
      <c r="AZ10" s="3">
        <f t="shared" si="24"/>
        <v>5491.203840000001</v>
      </c>
      <c r="BA10" s="3">
        <f t="shared" si="25"/>
        <v>7181.0280000000002</v>
      </c>
      <c r="BB10" s="3">
        <f t="shared" si="26"/>
        <v>4553.9928</v>
      </c>
      <c r="BC10" s="3">
        <f t="shared" si="27"/>
        <v>3432.0024000000003</v>
      </c>
      <c r="BD10" s="3">
        <f t="shared" si="28"/>
        <v>3168.00288</v>
      </c>
      <c r="BE10" s="3">
        <f t="shared" si="29"/>
        <v>2745.6019200000005</v>
      </c>
      <c r="BF10" s="3">
        <f t="shared" si="30"/>
        <v>0</v>
      </c>
      <c r="BG10" s="3">
        <f t="shared" si="31"/>
        <v>1219.4172000000003</v>
      </c>
      <c r="BH10" s="3">
        <f t="shared" si="32"/>
        <v>0</v>
      </c>
      <c r="BI10" s="3">
        <f t="shared" si="33"/>
        <v>606.99887999999999</v>
      </c>
      <c r="BJ10" s="3">
        <f t="shared" si="34"/>
        <v>1213.99776</v>
      </c>
      <c r="BK10" s="3">
        <f t="shared" si="35"/>
        <v>606.99887999999999</v>
      </c>
      <c r="BL10" s="3">
        <f t="shared" si="36"/>
        <v>0</v>
      </c>
      <c r="BM10" s="3">
        <f t="shared" si="37"/>
        <v>902.99880000000007</v>
      </c>
      <c r="BN10" s="3">
        <f t="shared" si="38"/>
        <v>0</v>
      </c>
      <c r="BO10" s="3">
        <f t="shared" si="39"/>
        <v>0</v>
      </c>
      <c r="BP10" s="3">
        <f t="shared" si="40"/>
        <v>0</v>
      </c>
      <c r="BQ10" s="3">
        <f t="shared" si="41"/>
        <v>0</v>
      </c>
      <c r="BR10" s="3">
        <f t="shared" si="42"/>
        <v>0</v>
      </c>
      <c r="BS10" s="3">
        <f t="shared" si="43"/>
        <v>40985.159760000002</v>
      </c>
    </row>
    <row r="11" spans="2:71" x14ac:dyDescent="0.25">
      <c r="B11" t="s">
        <v>154</v>
      </c>
      <c r="C11" t="s">
        <v>10</v>
      </c>
      <c r="D11" t="s">
        <v>340</v>
      </c>
      <c r="E11" t="s">
        <v>314</v>
      </c>
      <c r="G11">
        <v>120</v>
      </c>
      <c r="H11">
        <v>210</v>
      </c>
      <c r="I11">
        <v>600</v>
      </c>
      <c r="J11">
        <v>120</v>
      </c>
      <c r="K11">
        <v>600</v>
      </c>
      <c r="L11">
        <v>300</v>
      </c>
      <c r="M11">
        <v>360</v>
      </c>
      <c r="N11">
        <v>60</v>
      </c>
      <c r="T11">
        <v>72</v>
      </c>
      <c r="AB11" s="33">
        <f t="shared" si="21"/>
        <v>0</v>
      </c>
      <c r="AC11" s="33">
        <f t="shared" si="0"/>
        <v>20</v>
      </c>
      <c r="AD11" s="33">
        <f t="shared" si="1"/>
        <v>35</v>
      </c>
      <c r="AE11" s="33">
        <f t="shared" si="2"/>
        <v>10</v>
      </c>
      <c r="AF11" s="33">
        <f t="shared" si="3"/>
        <v>20</v>
      </c>
      <c r="AG11" s="33">
        <f t="shared" si="4"/>
        <v>10</v>
      </c>
      <c r="AH11" s="33">
        <f t="shared" si="5"/>
        <v>15</v>
      </c>
      <c r="AI11" s="33">
        <f t="shared" si="6"/>
        <v>6</v>
      </c>
      <c r="AJ11" s="33">
        <f t="shared" si="7"/>
        <v>1</v>
      </c>
      <c r="AK11" s="33">
        <f t="shared" si="8"/>
        <v>0</v>
      </c>
      <c r="AL11" s="33">
        <f t="shared" si="9"/>
        <v>0</v>
      </c>
      <c r="AM11" s="33">
        <f t="shared" si="10"/>
        <v>0</v>
      </c>
      <c r="AN11" s="33">
        <f t="shared" si="11"/>
        <v>0</v>
      </c>
      <c r="AO11" s="33">
        <f t="shared" si="12"/>
        <v>0</v>
      </c>
      <c r="AP11" s="33">
        <f t="shared" si="13"/>
        <v>3</v>
      </c>
      <c r="AQ11" s="33">
        <f t="shared" si="14"/>
        <v>0</v>
      </c>
      <c r="AR11" s="33">
        <f t="shared" si="15"/>
        <v>0</v>
      </c>
      <c r="AS11" s="33">
        <f t="shared" si="16"/>
        <v>0</v>
      </c>
      <c r="AT11" s="33">
        <f t="shared" si="17"/>
        <v>0</v>
      </c>
      <c r="AU11" s="33">
        <f t="shared" si="18"/>
        <v>0</v>
      </c>
      <c r="AV11" s="33">
        <f t="shared" si="19"/>
        <v>0</v>
      </c>
      <c r="AX11" s="3">
        <f t="shared" si="22"/>
        <v>0</v>
      </c>
      <c r="AY11" s="3">
        <f t="shared" si="23"/>
        <v>4769.28</v>
      </c>
      <c r="AZ11" s="3">
        <f t="shared" si="24"/>
        <v>12012.008400000002</v>
      </c>
      <c r="BA11" s="3">
        <f t="shared" si="25"/>
        <v>3590.5140000000001</v>
      </c>
      <c r="BB11" s="3">
        <f t="shared" si="26"/>
        <v>4553.9928</v>
      </c>
      <c r="BC11" s="3">
        <f t="shared" si="27"/>
        <v>3432.0024000000003</v>
      </c>
      <c r="BD11" s="3">
        <f t="shared" si="28"/>
        <v>5940.0053999999991</v>
      </c>
      <c r="BE11" s="3">
        <f t="shared" si="29"/>
        <v>2059.2014400000003</v>
      </c>
      <c r="BF11" s="3">
        <f t="shared" si="30"/>
        <v>227.69964000000002</v>
      </c>
      <c r="BG11" s="3">
        <f t="shared" si="31"/>
        <v>0</v>
      </c>
      <c r="BH11" s="3">
        <f t="shared" si="32"/>
        <v>0</v>
      </c>
      <c r="BI11" s="3">
        <f t="shared" si="33"/>
        <v>0</v>
      </c>
      <c r="BJ11" s="3">
        <f t="shared" si="34"/>
        <v>0</v>
      </c>
      <c r="BK11" s="3">
        <f t="shared" si="35"/>
        <v>0</v>
      </c>
      <c r="BL11" s="3">
        <f t="shared" si="36"/>
        <v>910.49831999999992</v>
      </c>
      <c r="BM11" s="3">
        <f t="shared" si="37"/>
        <v>0</v>
      </c>
      <c r="BN11" s="3">
        <f t="shared" si="38"/>
        <v>0</v>
      </c>
      <c r="BO11" s="3">
        <f t="shared" si="39"/>
        <v>0</v>
      </c>
      <c r="BP11" s="3">
        <f t="shared" si="40"/>
        <v>0</v>
      </c>
      <c r="BQ11" s="3">
        <f t="shared" si="41"/>
        <v>0</v>
      </c>
      <c r="BR11" s="3">
        <f t="shared" si="42"/>
        <v>0</v>
      </c>
      <c r="BS11" s="3">
        <f t="shared" si="43"/>
        <v>37495.202399999995</v>
      </c>
    </row>
    <row r="12" spans="2:71" x14ac:dyDescent="0.25">
      <c r="B12" t="s">
        <v>155</v>
      </c>
      <c r="C12" t="s">
        <v>11</v>
      </c>
      <c r="D12" t="s">
        <v>329</v>
      </c>
      <c r="E12" t="s">
        <v>310</v>
      </c>
      <c r="F12">
        <v>138</v>
      </c>
      <c r="G12">
        <v>132</v>
      </c>
      <c r="I12">
        <v>300</v>
      </c>
      <c r="J12">
        <v>60</v>
      </c>
      <c r="K12">
        <v>300</v>
      </c>
      <c r="L12">
        <v>100</v>
      </c>
      <c r="N12">
        <v>60</v>
      </c>
      <c r="O12">
        <v>72</v>
      </c>
      <c r="P12">
        <v>84</v>
      </c>
      <c r="R12">
        <v>48</v>
      </c>
      <c r="S12">
        <v>48</v>
      </c>
      <c r="T12">
        <v>312</v>
      </c>
      <c r="U12">
        <v>60</v>
      </c>
      <c r="AB12" s="33">
        <f t="shared" si="21"/>
        <v>23</v>
      </c>
      <c r="AC12" s="33">
        <f t="shared" si="0"/>
        <v>22</v>
      </c>
      <c r="AD12" s="33">
        <f t="shared" si="1"/>
        <v>0</v>
      </c>
      <c r="AE12" s="33">
        <f t="shared" si="2"/>
        <v>5</v>
      </c>
      <c r="AF12" s="33">
        <f t="shared" si="3"/>
        <v>10</v>
      </c>
      <c r="AG12" s="33">
        <f t="shared" si="4"/>
        <v>5</v>
      </c>
      <c r="AH12" s="33">
        <f t="shared" si="5"/>
        <v>5</v>
      </c>
      <c r="AI12" s="33">
        <f t="shared" si="6"/>
        <v>0</v>
      </c>
      <c r="AJ12" s="33">
        <f t="shared" si="7"/>
        <v>1</v>
      </c>
      <c r="AK12" s="33">
        <f t="shared" si="8"/>
        <v>6</v>
      </c>
      <c r="AL12" s="33">
        <f t="shared" si="9"/>
        <v>7</v>
      </c>
      <c r="AM12" s="33">
        <f t="shared" si="10"/>
        <v>0</v>
      </c>
      <c r="AN12" s="33">
        <f t="shared" si="11"/>
        <v>2</v>
      </c>
      <c r="AO12" s="33">
        <f t="shared" si="12"/>
        <v>2</v>
      </c>
      <c r="AP12" s="33">
        <f t="shared" si="13"/>
        <v>13</v>
      </c>
      <c r="AQ12" s="33">
        <f t="shared" si="14"/>
        <v>10</v>
      </c>
      <c r="AR12" s="33">
        <f t="shared" si="15"/>
        <v>0</v>
      </c>
      <c r="AS12" s="33">
        <f t="shared" si="16"/>
        <v>0</v>
      </c>
      <c r="AT12" s="33">
        <f t="shared" si="17"/>
        <v>0</v>
      </c>
      <c r="AU12" s="33">
        <f t="shared" si="18"/>
        <v>0</v>
      </c>
      <c r="AV12" s="33">
        <f t="shared" si="19"/>
        <v>0</v>
      </c>
      <c r="AX12" s="3">
        <f t="shared" si="22"/>
        <v>4153.7944800000005</v>
      </c>
      <c r="AY12" s="3">
        <f t="shared" si="23"/>
        <v>5246.2079999999987</v>
      </c>
      <c r="AZ12" s="3">
        <f t="shared" si="24"/>
        <v>0</v>
      </c>
      <c r="BA12" s="3">
        <f t="shared" si="25"/>
        <v>1795.2570000000001</v>
      </c>
      <c r="BB12" s="3">
        <f t="shared" si="26"/>
        <v>2276.9964</v>
      </c>
      <c r="BC12" s="3">
        <f t="shared" si="27"/>
        <v>1716.0012000000002</v>
      </c>
      <c r="BD12" s="3">
        <f t="shared" si="28"/>
        <v>1980.0018</v>
      </c>
      <c r="BE12" s="3">
        <f t="shared" si="29"/>
        <v>0</v>
      </c>
      <c r="BF12" s="3">
        <f t="shared" si="30"/>
        <v>227.69964000000002</v>
      </c>
      <c r="BG12" s="3">
        <f t="shared" si="31"/>
        <v>1463.3006400000002</v>
      </c>
      <c r="BH12" s="3">
        <f t="shared" si="32"/>
        <v>1707.1840800000002</v>
      </c>
      <c r="BI12" s="3">
        <f t="shared" si="33"/>
        <v>0</v>
      </c>
      <c r="BJ12" s="3">
        <f t="shared" si="34"/>
        <v>606.99887999999999</v>
      </c>
      <c r="BK12" s="3">
        <f t="shared" si="35"/>
        <v>606.99887999999999</v>
      </c>
      <c r="BL12" s="3">
        <f t="shared" si="36"/>
        <v>3945.4927199999997</v>
      </c>
      <c r="BM12" s="3">
        <f t="shared" si="37"/>
        <v>1805.9976000000001</v>
      </c>
      <c r="BN12" s="3">
        <f t="shared" si="38"/>
        <v>0</v>
      </c>
      <c r="BO12" s="3">
        <f t="shared" si="39"/>
        <v>0</v>
      </c>
      <c r="BP12" s="3">
        <f t="shared" si="40"/>
        <v>0</v>
      </c>
      <c r="BQ12" s="3">
        <f t="shared" si="41"/>
        <v>0</v>
      </c>
      <c r="BR12" s="3">
        <f t="shared" si="42"/>
        <v>0</v>
      </c>
      <c r="BS12" s="3">
        <f t="shared" si="43"/>
        <v>27531.931319999996</v>
      </c>
    </row>
    <row r="13" spans="2:71" x14ac:dyDescent="0.25">
      <c r="B13" t="s">
        <v>156</v>
      </c>
      <c r="C13" t="s">
        <v>12</v>
      </c>
      <c r="D13" t="s">
        <v>336</v>
      </c>
      <c r="E13" t="s">
        <v>315</v>
      </c>
      <c r="F13">
        <v>60</v>
      </c>
      <c r="G13">
        <v>60</v>
      </c>
      <c r="H13">
        <v>60</v>
      </c>
      <c r="I13">
        <v>420</v>
      </c>
      <c r="J13">
        <v>30</v>
      </c>
      <c r="K13">
        <v>180</v>
      </c>
      <c r="L13">
        <v>120</v>
      </c>
      <c r="M13">
        <v>120</v>
      </c>
      <c r="N13">
        <v>30</v>
      </c>
      <c r="O13">
        <v>96</v>
      </c>
      <c r="P13">
        <v>96</v>
      </c>
      <c r="U13">
        <v>120</v>
      </c>
      <c r="AB13" s="33">
        <f t="shared" si="21"/>
        <v>10</v>
      </c>
      <c r="AC13" s="33">
        <f t="shared" si="0"/>
        <v>10</v>
      </c>
      <c r="AD13" s="33">
        <f t="shared" si="1"/>
        <v>10</v>
      </c>
      <c r="AE13" s="33">
        <f t="shared" si="2"/>
        <v>7</v>
      </c>
      <c r="AF13" s="33">
        <f t="shared" si="3"/>
        <v>5</v>
      </c>
      <c r="AG13" s="33">
        <f t="shared" si="4"/>
        <v>3</v>
      </c>
      <c r="AH13" s="33">
        <f t="shared" si="5"/>
        <v>6</v>
      </c>
      <c r="AI13" s="33">
        <f t="shared" si="6"/>
        <v>2</v>
      </c>
      <c r="AJ13" s="33">
        <f t="shared" si="7"/>
        <v>0.5</v>
      </c>
      <c r="AK13" s="33">
        <f t="shared" si="8"/>
        <v>8</v>
      </c>
      <c r="AL13" s="33">
        <f t="shared" si="9"/>
        <v>8</v>
      </c>
      <c r="AM13" s="33">
        <f t="shared" si="10"/>
        <v>0</v>
      </c>
      <c r="AN13" s="33">
        <f t="shared" si="11"/>
        <v>0</v>
      </c>
      <c r="AO13" s="33">
        <f t="shared" si="12"/>
        <v>0</v>
      </c>
      <c r="AP13" s="33">
        <f t="shared" si="13"/>
        <v>0</v>
      </c>
      <c r="AQ13" s="33">
        <f t="shared" si="14"/>
        <v>20</v>
      </c>
      <c r="AR13" s="33">
        <f t="shared" si="15"/>
        <v>0</v>
      </c>
      <c r="AS13" s="33">
        <f t="shared" si="16"/>
        <v>0</v>
      </c>
      <c r="AT13" s="33">
        <f t="shared" si="17"/>
        <v>0</v>
      </c>
      <c r="AU13" s="33">
        <f t="shared" si="18"/>
        <v>0</v>
      </c>
      <c r="AV13" s="33">
        <f t="shared" si="19"/>
        <v>0</v>
      </c>
      <c r="AX13" s="3">
        <f t="shared" si="22"/>
        <v>1805.9976000000001</v>
      </c>
      <c r="AY13" s="3">
        <f t="shared" si="23"/>
        <v>2384.64</v>
      </c>
      <c r="AZ13" s="3">
        <f t="shared" si="24"/>
        <v>3432.0024000000003</v>
      </c>
      <c r="BA13" s="3">
        <f t="shared" si="25"/>
        <v>2513.3598000000002</v>
      </c>
      <c r="BB13" s="3">
        <f t="shared" si="26"/>
        <v>1138.4982</v>
      </c>
      <c r="BC13" s="3">
        <f t="shared" si="27"/>
        <v>1029.6007200000001</v>
      </c>
      <c r="BD13" s="3">
        <f t="shared" si="28"/>
        <v>2376.00216</v>
      </c>
      <c r="BE13" s="3">
        <f t="shared" si="29"/>
        <v>686.40048000000013</v>
      </c>
      <c r="BF13" s="3">
        <f t="shared" si="30"/>
        <v>113.84982000000001</v>
      </c>
      <c r="BG13" s="3">
        <f t="shared" si="31"/>
        <v>1951.0675200000003</v>
      </c>
      <c r="BH13" s="3">
        <f t="shared" si="32"/>
        <v>1951.0675200000003</v>
      </c>
      <c r="BI13" s="3">
        <f t="shared" si="33"/>
        <v>0</v>
      </c>
      <c r="BJ13" s="3">
        <f t="shared" si="34"/>
        <v>0</v>
      </c>
      <c r="BK13" s="3">
        <f t="shared" si="35"/>
        <v>0</v>
      </c>
      <c r="BL13" s="3">
        <f t="shared" si="36"/>
        <v>0</v>
      </c>
      <c r="BM13" s="3">
        <f t="shared" si="37"/>
        <v>3611.9952000000003</v>
      </c>
      <c r="BN13" s="3">
        <f t="shared" si="38"/>
        <v>0</v>
      </c>
      <c r="BO13" s="3">
        <f t="shared" si="39"/>
        <v>0</v>
      </c>
      <c r="BP13" s="3">
        <f t="shared" si="40"/>
        <v>0</v>
      </c>
      <c r="BQ13" s="3">
        <f t="shared" si="41"/>
        <v>0</v>
      </c>
      <c r="BR13" s="3">
        <f t="shared" si="42"/>
        <v>0</v>
      </c>
      <c r="BS13" s="3">
        <f t="shared" si="43"/>
        <v>22994.481420000004</v>
      </c>
    </row>
    <row r="14" spans="2:71" x14ac:dyDescent="0.25">
      <c r="B14" t="s">
        <v>157</v>
      </c>
      <c r="C14" t="s">
        <v>13</v>
      </c>
      <c r="D14" t="s">
        <v>331</v>
      </c>
      <c r="E14" t="s">
        <v>308</v>
      </c>
      <c r="F14">
        <v>150</v>
      </c>
      <c r="G14">
        <v>96</v>
      </c>
      <c r="I14">
        <v>900</v>
      </c>
      <c r="J14">
        <v>54</v>
      </c>
      <c r="K14">
        <v>840</v>
      </c>
      <c r="L14">
        <v>160</v>
      </c>
      <c r="M14">
        <v>240</v>
      </c>
      <c r="N14">
        <v>54</v>
      </c>
      <c r="O14">
        <v>72</v>
      </c>
      <c r="P14">
        <v>108</v>
      </c>
      <c r="Q14">
        <v>48</v>
      </c>
      <c r="R14">
        <v>48</v>
      </c>
      <c r="S14">
        <v>72</v>
      </c>
      <c r="T14">
        <v>120</v>
      </c>
      <c r="AB14" s="33">
        <f t="shared" si="21"/>
        <v>25</v>
      </c>
      <c r="AC14" s="33">
        <f t="shared" si="0"/>
        <v>16</v>
      </c>
      <c r="AD14" s="33">
        <f t="shared" si="1"/>
        <v>0</v>
      </c>
      <c r="AE14" s="33">
        <f t="shared" si="2"/>
        <v>15</v>
      </c>
      <c r="AF14" s="33">
        <f t="shared" si="3"/>
        <v>9</v>
      </c>
      <c r="AG14" s="33">
        <f t="shared" si="4"/>
        <v>14</v>
      </c>
      <c r="AH14" s="33">
        <f t="shared" si="5"/>
        <v>8</v>
      </c>
      <c r="AI14" s="33">
        <f t="shared" si="6"/>
        <v>4</v>
      </c>
      <c r="AJ14" s="33">
        <f t="shared" si="7"/>
        <v>0.9</v>
      </c>
      <c r="AK14" s="33">
        <f t="shared" si="8"/>
        <v>6</v>
      </c>
      <c r="AL14" s="33">
        <f t="shared" si="9"/>
        <v>9</v>
      </c>
      <c r="AM14" s="33">
        <f t="shared" si="10"/>
        <v>2</v>
      </c>
      <c r="AN14" s="33">
        <f t="shared" si="11"/>
        <v>2</v>
      </c>
      <c r="AO14" s="33">
        <f t="shared" si="12"/>
        <v>3</v>
      </c>
      <c r="AP14" s="33">
        <f t="shared" si="13"/>
        <v>5</v>
      </c>
      <c r="AQ14" s="33">
        <f t="shared" si="14"/>
        <v>0</v>
      </c>
      <c r="AR14" s="33">
        <f t="shared" si="15"/>
        <v>0</v>
      </c>
      <c r="AS14" s="33">
        <f t="shared" si="16"/>
        <v>0</v>
      </c>
      <c r="AT14" s="33">
        <f t="shared" si="17"/>
        <v>0</v>
      </c>
      <c r="AU14" s="33">
        <f t="shared" si="18"/>
        <v>0</v>
      </c>
      <c r="AV14" s="33">
        <f t="shared" si="19"/>
        <v>0</v>
      </c>
      <c r="AX14" s="3">
        <f t="shared" si="22"/>
        <v>4514.9940000000006</v>
      </c>
      <c r="AY14" s="3">
        <f t="shared" si="23"/>
        <v>3815.4239999999995</v>
      </c>
      <c r="AZ14" s="3">
        <f t="shared" si="24"/>
        <v>0</v>
      </c>
      <c r="BA14" s="3">
        <f t="shared" si="25"/>
        <v>5385.7709999999997</v>
      </c>
      <c r="BB14" s="3">
        <f t="shared" si="26"/>
        <v>2049.2967600000002</v>
      </c>
      <c r="BC14" s="3">
        <f t="shared" si="27"/>
        <v>4804.8033599999999</v>
      </c>
      <c r="BD14" s="3">
        <f t="shared" si="28"/>
        <v>3168.00288</v>
      </c>
      <c r="BE14" s="3">
        <f t="shared" si="29"/>
        <v>1372.8009600000003</v>
      </c>
      <c r="BF14" s="3">
        <f t="shared" si="30"/>
        <v>204.929676</v>
      </c>
      <c r="BG14" s="3">
        <f t="shared" si="31"/>
        <v>1463.3006400000002</v>
      </c>
      <c r="BH14" s="3">
        <f t="shared" si="32"/>
        <v>2194.9509600000001</v>
      </c>
      <c r="BI14" s="3">
        <f t="shared" si="33"/>
        <v>606.99887999999999</v>
      </c>
      <c r="BJ14" s="3">
        <f t="shared" si="34"/>
        <v>606.99887999999999</v>
      </c>
      <c r="BK14" s="3">
        <f t="shared" si="35"/>
        <v>910.49831999999992</v>
      </c>
      <c r="BL14" s="3">
        <f t="shared" si="36"/>
        <v>1517.4972</v>
      </c>
      <c r="BM14" s="3">
        <f t="shared" si="37"/>
        <v>0</v>
      </c>
      <c r="BN14" s="3">
        <f t="shared" si="38"/>
        <v>0</v>
      </c>
      <c r="BO14" s="3">
        <f t="shared" si="39"/>
        <v>0</v>
      </c>
      <c r="BP14" s="3">
        <f t="shared" si="40"/>
        <v>0</v>
      </c>
      <c r="BQ14" s="3">
        <f t="shared" si="41"/>
        <v>0</v>
      </c>
      <c r="BR14" s="3">
        <f t="shared" si="42"/>
        <v>0</v>
      </c>
      <c r="BS14" s="3">
        <f t="shared" si="43"/>
        <v>32616.267516000004</v>
      </c>
    </row>
    <row r="15" spans="2:71" x14ac:dyDescent="0.25">
      <c r="B15" t="s">
        <v>158</v>
      </c>
      <c r="C15" t="s">
        <v>14</v>
      </c>
      <c r="D15" t="s">
        <v>327</v>
      </c>
      <c r="E15" t="s">
        <v>316</v>
      </c>
      <c r="F15">
        <v>60</v>
      </c>
      <c r="G15">
        <v>246</v>
      </c>
      <c r="H15">
        <v>48</v>
      </c>
      <c r="I15">
        <v>360</v>
      </c>
      <c r="J15">
        <v>126</v>
      </c>
      <c r="K15">
        <v>240</v>
      </c>
      <c r="L15">
        <v>80</v>
      </c>
      <c r="M15">
        <v>180</v>
      </c>
      <c r="N15">
        <v>48</v>
      </c>
      <c r="Q15">
        <v>24</v>
      </c>
      <c r="R15">
        <v>24</v>
      </c>
      <c r="S15">
        <v>48</v>
      </c>
      <c r="AB15" s="33">
        <f t="shared" si="21"/>
        <v>10</v>
      </c>
      <c r="AC15" s="33">
        <f t="shared" si="0"/>
        <v>41</v>
      </c>
      <c r="AD15" s="33">
        <f t="shared" si="1"/>
        <v>8</v>
      </c>
      <c r="AE15" s="33">
        <f t="shared" si="2"/>
        <v>6</v>
      </c>
      <c r="AF15" s="33">
        <f t="shared" si="3"/>
        <v>21</v>
      </c>
      <c r="AG15" s="33">
        <f t="shared" si="4"/>
        <v>4</v>
      </c>
      <c r="AH15" s="33">
        <f t="shared" si="5"/>
        <v>4</v>
      </c>
      <c r="AI15" s="33">
        <f t="shared" si="6"/>
        <v>3</v>
      </c>
      <c r="AJ15" s="33">
        <f t="shared" si="7"/>
        <v>0.8</v>
      </c>
      <c r="AK15" s="33">
        <f t="shared" si="8"/>
        <v>0</v>
      </c>
      <c r="AL15" s="33">
        <f t="shared" si="9"/>
        <v>0</v>
      </c>
      <c r="AM15" s="33">
        <f t="shared" si="10"/>
        <v>1</v>
      </c>
      <c r="AN15" s="33">
        <f t="shared" si="11"/>
        <v>1</v>
      </c>
      <c r="AO15" s="33">
        <f t="shared" si="12"/>
        <v>2</v>
      </c>
      <c r="AP15" s="33">
        <f t="shared" si="13"/>
        <v>0</v>
      </c>
      <c r="AQ15" s="33">
        <f t="shared" si="14"/>
        <v>0</v>
      </c>
      <c r="AR15" s="33">
        <f t="shared" si="15"/>
        <v>0</v>
      </c>
      <c r="AS15" s="33">
        <f t="shared" si="16"/>
        <v>0</v>
      </c>
      <c r="AT15" s="33">
        <f t="shared" si="17"/>
        <v>0</v>
      </c>
      <c r="AU15" s="33">
        <f t="shared" si="18"/>
        <v>0</v>
      </c>
      <c r="AV15" s="33">
        <f t="shared" si="19"/>
        <v>0</v>
      </c>
      <c r="AX15" s="3">
        <f t="shared" si="22"/>
        <v>1805.9976000000001</v>
      </c>
      <c r="AY15" s="3">
        <f t="shared" si="23"/>
        <v>9777.0239999999976</v>
      </c>
      <c r="AZ15" s="3">
        <f t="shared" si="24"/>
        <v>2745.6019200000005</v>
      </c>
      <c r="BA15" s="3">
        <f t="shared" si="25"/>
        <v>2154.3084000000003</v>
      </c>
      <c r="BB15" s="3">
        <f t="shared" si="26"/>
        <v>4781.6924400000007</v>
      </c>
      <c r="BC15" s="3">
        <f t="shared" si="27"/>
        <v>1372.8009600000003</v>
      </c>
      <c r="BD15" s="3">
        <f t="shared" si="28"/>
        <v>1584.00144</v>
      </c>
      <c r="BE15" s="3">
        <f t="shared" si="29"/>
        <v>1029.6007200000001</v>
      </c>
      <c r="BF15" s="3">
        <f t="shared" si="30"/>
        <v>182.15971200000001</v>
      </c>
      <c r="BG15" s="3">
        <f t="shared" si="31"/>
        <v>0</v>
      </c>
      <c r="BH15" s="3">
        <f t="shared" si="32"/>
        <v>0</v>
      </c>
      <c r="BI15" s="3">
        <f t="shared" si="33"/>
        <v>303.49943999999999</v>
      </c>
      <c r="BJ15" s="3">
        <f t="shared" si="34"/>
        <v>303.49943999999999</v>
      </c>
      <c r="BK15" s="3">
        <f t="shared" si="35"/>
        <v>606.99887999999999</v>
      </c>
      <c r="BL15" s="3">
        <f t="shared" si="36"/>
        <v>0</v>
      </c>
      <c r="BM15" s="3">
        <f t="shared" si="37"/>
        <v>0</v>
      </c>
      <c r="BN15" s="3">
        <f t="shared" si="38"/>
        <v>0</v>
      </c>
      <c r="BO15" s="3">
        <f t="shared" si="39"/>
        <v>0</v>
      </c>
      <c r="BP15" s="3">
        <f t="shared" si="40"/>
        <v>0</v>
      </c>
      <c r="BQ15" s="3">
        <f t="shared" si="41"/>
        <v>0</v>
      </c>
      <c r="BR15" s="3">
        <f t="shared" si="42"/>
        <v>0</v>
      </c>
      <c r="BS15" s="3">
        <f t="shared" si="43"/>
        <v>26647.184952</v>
      </c>
    </row>
    <row r="16" spans="2:71" x14ac:dyDescent="0.25">
      <c r="B16" t="s">
        <v>159</v>
      </c>
      <c r="C16" t="s">
        <v>15</v>
      </c>
      <c r="D16" t="s">
        <v>329</v>
      </c>
      <c r="E16" t="s">
        <v>310</v>
      </c>
      <c r="F16">
        <v>30</v>
      </c>
      <c r="G16">
        <v>120</v>
      </c>
      <c r="H16">
        <v>60</v>
      </c>
      <c r="I16">
        <v>180</v>
      </c>
      <c r="J16">
        <v>102</v>
      </c>
      <c r="K16">
        <v>240</v>
      </c>
      <c r="L16">
        <v>40</v>
      </c>
      <c r="M16">
        <v>180</v>
      </c>
      <c r="N16">
        <v>42</v>
      </c>
      <c r="O16">
        <v>12</v>
      </c>
      <c r="P16">
        <v>24</v>
      </c>
      <c r="S16">
        <v>96</v>
      </c>
      <c r="T16">
        <v>24</v>
      </c>
      <c r="U16">
        <v>12</v>
      </c>
      <c r="AB16" s="33">
        <f t="shared" si="21"/>
        <v>5</v>
      </c>
      <c r="AC16" s="33">
        <f t="shared" si="0"/>
        <v>20</v>
      </c>
      <c r="AD16" s="33">
        <f t="shared" si="1"/>
        <v>10</v>
      </c>
      <c r="AE16" s="33">
        <f t="shared" si="2"/>
        <v>3</v>
      </c>
      <c r="AF16" s="33">
        <f t="shared" si="3"/>
        <v>17</v>
      </c>
      <c r="AG16" s="33">
        <f t="shared" si="4"/>
        <v>4</v>
      </c>
      <c r="AH16" s="33">
        <f t="shared" si="5"/>
        <v>2</v>
      </c>
      <c r="AI16" s="33">
        <f t="shared" si="6"/>
        <v>3</v>
      </c>
      <c r="AJ16" s="33">
        <f t="shared" si="7"/>
        <v>0.7</v>
      </c>
      <c r="AK16" s="33">
        <f t="shared" si="8"/>
        <v>1</v>
      </c>
      <c r="AL16" s="33">
        <f t="shared" si="9"/>
        <v>2</v>
      </c>
      <c r="AM16" s="33">
        <f t="shared" si="10"/>
        <v>0</v>
      </c>
      <c r="AN16" s="33">
        <f t="shared" si="11"/>
        <v>0</v>
      </c>
      <c r="AO16" s="33">
        <f t="shared" si="12"/>
        <v>4</v>
      </c>
      <c r="AP16" s="33">
        <f t="shared" si="13"/>
        <v>1</v>
      </c>
      <c r="AQ16" s="33">
        <f t="shared" si="14"/>
        <v>2</v>
      </c>
      <c r="AR16" s="33">
        <f t="shared" si="15"/>
        <v>0</v>
      </c>
      <c r="AS16" s="33">
        <f t="shared" si="16"/>
        <v>0</v>
      </c>
      <c r="AT16" s="33">
        <f t="shared" si="17"/>
        <v>0</v>
      </c>
      <c r="AU16" s="33">
        <f t="shared" si="18"/>
        <v>0</v>
      </c>
      <c r="AV16" s="33">
        <f t="shared" si="19"/>
        <v>0</v>
      </c>
      <c r="AX16" s="3">
        <f t="shared" si="22"/>
        <v>902.99880000000007</v>
      </c>
      <c r="AY16" s="3">
        <f t="shared" si="23"/>
        <v>4769.28</v>
      </c>
      <c r="AZ16" s="3">
        <f t="shared" si="24"/>
        <v>3432.0024000000003</v>
      </c>
      <c r="BA16" s="3">
        <f t="shared" si="25"/>
        <v>1077.1542000000002</v>
      </c>
      <c r="BB16" s="3">
        <f t="shared" si="26"/>
        <v>3870.8938800000005</v>
      </c>
      <c r="BC16" s="3">
        <f t="shared" si="27"/>
        <v>1372.8009600000003</v>
      </c>
      <c r="BD16" s="3">
        <f t="shared" si="28"/>
        <v>792.00072</v>
      </c>
      <c r="BE16" s="3">
        <f t="shared" si="29"/>
        <v>1029.6007200000001</v>
      </c>
      <c r="BF16" s="3">
        <f t="shared" si="30"/>
        <v>159.38974800000003</v>
      </c>
      <c r="BG16" s="3">
        <f t="shared" si="31"/>
        <v>243.88344000000004</v>
      </c>
      <c r="BH16" s="3">
        <f t="shared" si="32"/>
        <v>487.76688000000007</v>
      </c>
      <c r="BI16" s="3">
        <f t="shared" si="33"/>
        <v>0</v>
      </c>
      <c r="BJ16" s="3">
        <f t="shared" si="34"/>
        <v>0</v>
      </c>
      <c r="BK16" s="3">
        <f t="shared" si="35"/>
        <v>1213.99776</v>
      </c>
      <c r="BL16" s="3">
        <f t="shared" si="36"/>
        <v>303.49943999999999</v>
      </c>
      <c r="BM16" s="3">
        <f t="shared" si="37"/>
        <v>361.19952000000006</v>
      </c>
      <c r="BN16" s="3">
        <f t="shared" si="38"/>
        <v>0</v>
      </c>
      <c r="BO16" s="3">
        <f t="shared" si="39"/>
        <v>0</v>
      </c>
      <c r="BP16" s="3">
        <f t="shared" si="40"/>
        <v>0</v>
      </c>
      <c r="BQ16" s="3">
        <f t="shared" si="41"/>
        <v>0</v>
      </c>
      <c r="BR16" s="3">
        <f t="shared" si="42"/>
        <v>0</v>
      </c>
      <c r="BS16" s="3">
        <f t="shared" si="43"/>
        <v>20016.468467999999</v>
      </c>
    </row>
    <row r="17" spans="2:71" x14ac:dyDescent="0.25">
      <c r="B17" t="s">
        <v>160</v>
      </c>
      <c r="C17" t="s">
        <v>16</v>
      </c>
      <c r="D17" t="s">
        <v>331</v>
      </c>
      <c r="E17" t="s">
        <v>308</v>
      </c>
      <c r="F17">
        <v>60</v>
      </c>
      <c r="G17">
        <v>90</v>
      </c>
      <c r="H17">
        <v>120</v>
      </c>
      <c r="I17">
        <v>780</v>
      </c>
      <c r="J17">
        <v>30</v>
      </c>
      <c r="K17">
        <v>480</v>
      </c>
      <c r="L17">
        <v>100</v>
      </c>
      <c r="P17">
        <v>24</v>
      </c>
      <c r="Q17">
        <v>48</v>
      </c>
      <c r="R17">
        <v>168</v>
      </c>
      <c r="T17">
        <v>48</v>
      </c>
      <c r="Z17">
        <v>0</v>
      </c>
      <c r="AB17" s="33">
        <f t="shared" si="21"/>
        <v>10</v>
      </c>
      <c r="AC17" s="33">
        <f t="shared" si="0"/>
        <v>15</v>
      </c>
      <c r="AD17" s="33">
        <f t="shared" si="1"/>
        <v>20</v>
      </c>
      <c r="AE17" s="33">
        <f t="shared" si="2"/>
        <v>13</v>
      </c>
      <c r="AF17" s="33">
        <f t="shared" si="3"/>
        <v>5</v>
      </c>
      <c r="AG17" s="33">
        <f t="shared" si="4"/>
        <v>8</v>
      </c>
      <c r="AH17" s="33">
        <f t="shared" si="5"/>
        <v>5</v>
      </c>
      <c r="AI17" s="33">
        <f t="shared" si="6"/>
        <v>0</v>
      </c>
      <c r="AJ17" s="33">
        <f t="shared" si="7"/>
        <v>0</v>
      </c>
      <c r="AK17" s="33">
        <f t="shared" si="8"/>
        <v>0</v>
      </c>
      <c r="AL17" s="33">
        <f t="shared" si="9"/>
        <v>2</v>
      </c>
      <c r="AM17" s="33">
        <f t="shared" si="10"/>
        <v>2</v>
      </c>
      <c r="AN17" s="33">
        <f t="shared" si="11"/>
        <v>7</v>
      </c>
      <c r="AO17" s="33">
        <f t="shared" si="12"/>
        <v>0</v>
      </c>
      <c r="AP17" s="33">
        <f t="shared" si="13"/>
        <v>2</v>
      </c>
      <c r="AQ17" s="33">
        <f t="shared" si="14"/>
        <v>0</v>
      </c>
      <c r="AR17" s="33">
        <f t="shared" si="15"/>
        <v>0</v>
      </c>
      <c r="AS17" s="33">
        <f t="shared" si="16"/>
        <v>0</v>
      </c>
      <c r="AT17" s="33">
        <f t="shared" si="17"/>
        <v>0</v>
      </c>
      <c r="AU17" s="33">
        <f t="shared" si="18"/>
        <v>0</v>
      </c>
      <c r="AV17" s="33">
        <f t="shared" si="19"/>
        <v>0</v>
      </c>
      <c r="AX17" s="3">
        <f t="shared" si="22"/>
        <v>1805.9976000000001</v>
      </c>
      <c r="AY17" s="3">
        <f t="shared" si="23"/>
        <v>3576.9599999999991</v>
      </c>
      <c r="AZ17" s="3">
        <f t="shared" si="24"/>
        <v>6864.0048000000006</v>
      </c>
      <c r="BA17" s="3">
        <f t="shared" si="25"/>
        <v>4667.6682000000001</v>
      </c>
      <c r="BB17" s="3">
        <f t="shared" si="26"/>
        <v>1138.4982</v>
      </c>
      <c r="BC17" s="3">
        <f t="shared" si="27"/>
        <v>2745.6019200000005</v>
      </c>
      <c r="BD17" s="3">
        <f t="shared" si="28"/>
        <v>1980.0018</v>
      </c>
      <c r="BE17" s="3">
        <f t="shared" si="29"/>
        <v>0</v>
      </c>
      <c r="BF17" s="3">
        <f t="shared" si="30"/>
        <v>0</v>
      </c>
      <c r="BG17" s="3">
        <f t="shared" si="31"/>
        <v>0</v>
      </c>
      <c r="BH17" s="3">
        <f t="shared" si="32"/>
        <v>487.76688000000007</v>
      </c>
      <c r="BI17" s="3">
        <f t="shared" si="33"/>
        <v>606.99887999999999</v>
      </c>
      <c r="BJ17" s="3">
        <f t="shared" si="34"/>
        <v>2124.4960799999999</v>
      </c>
      <c r="BK17" s="3">
        <f t="shared" si="35"/>
        <v>0</v>
      </c>
      <c r="BL17" s="3">
        <f t="shared" si="36"/>
        <v>606.99887999999999</v>
      </c>
      <c r="BM17" s="3">
        <f t="shared" si="37"/>
        <v>0</v>
      </c>
      <c r="BN17" s="3">
        <f t="shared" si="38"/>
        <v>0</v>
      </c>
      <c r="BO17" s="3">
        <f t="shared" si="39"/>
        <v>0</v>
      </c>
      <c r="BP17" s="3">
        <f t="shared" si="40"/>
        <v>0</v>
      </c>
      <c r="BQ17" s="3">
        <f t="shared" si="41"/>
        <v>0</v>
      </c>
      <c r="BR17" s="3">
        <f t="shared" si="42"/>
        <v>0</v>
      </c>
      <c r="BS17" s="3">
        <f t="shared" si="43"/>
        <v>26604.993239999996</v>
      </c>
    </row>
    <row r="18" spans="2:71" x14ac:dyDescent="0.25">
      <c r="B18" t="s">
        <v>161</v>
      </c>
      <c r="C18" t="s">
        <v>17</v>
      </c>
      <c r="D18" t="s">
        <v>332</v>
      </c>
      <c r="E18" t="s">
        <v>317</v>
      </c>
      <c r="F18">
        <v>60</v>
      </c>
      <c r="G18">
        <v>60</v>
      </c>
      <c r="H18">
        <v>30</v>
      </c>
      <c r="I18">
        <v>300</v>
      </c>
      <c r="J18">
        <v>24</v>
      </c>
      <c r="K18">
        <v>180</v>
      </c>
      <c r="M18">
        <v>60</v>
      </c>
      <c r="N18">
        <v>30</v>
      </c>
      <c r="R18">
        <v>24</v>
      </c>
      <c r="S18">
        <v>48</v>
      </c>
      <c r="U18">
        <v>30</v>
      </c>
      <c r="AB18" s="33">
        <f t="shared" si="21"/>
        <v>10</v>
      </c>
      <c r="AC18" s="33">
        <f t="shared" si="0"/>
        <v>10</v>
      </c>
      <c r="AD18" s="33">
        <f t="shared" si="1"/>
        <v>5</v>
      </c>
      <c r="AE18" s="33">
        <f t="shared" si="2"/>
        <v>5</v>
      </c>
      <c r="AF18" s="33">
        <f t="shared" si="3"/>
        <v>4</v>
      </c>
      <c r="AG18" s="33">
        <f t="shared" si="4"/>
        <v>3</v>
      </c>
      <c r="AH18" s="33">
        <f t="shared" si="5"/>
        <v>0</v>
      </c>
      <c r="AI18" s="33">
        <f t="shared" si="6"/>
        <v>1</v>
      </c>
      <c r="AJ18" s="33">
        <f t="shared" si="7"/>
        <v>0.5</v>
      </c>
      <c r="AK18" s="33">
        <f t="shared" si="8"/>
        <v>0</v>
      </c>
      <c r="AL18" s="33">
        <f t="shared" si="9"/>
        <v>0</v>
      </c>
      <c r="AM18" s="33">
        <f t="shared" si="10"/>
        <v>0</v>
      </c>
      <c r="AN18" s="33">
        <f t="shared" si="11"/>
        <v>1</v>
      </c>
      <c r="AO18" s="33">
        <f t="shared" si="12"/>
        <v>2</v>
      </c>
      <c r="AP18" s="33">
        <f t="shared" si="13"/>
        <v>0</v>
      </c>
      <c r="AQ18" s="33">
        <f t="shared" si="14"/>
        <v>5</v>
      </c>
      <c r="AR18" s="33">
        <f t="shared" si="15"/>
        <v>0</v>
      </c>
      <c r="AS18" s="33">
        <f t="shared" si="16"/>
        <v>0</v>
      </c>
      <c r="AT18" s="33">
        <f t="shared" si="17"/>
        <v>0</v>
      </c>
      <c r="AU18" s="33">
        <f t="shared" si="18"/>
        <v>0</v>
      </c>
      <c r="AV18" s="33">
        <f t="shared" si="19"/>
        <v>0</v>
      </c>
      <c r="AX18" s="3">
        <f t="shared" si="22"/>
        <v>1805.9976000000001</v>
      </c>
      <c r="AY18" s="3">
        <f t="shared" si="23"/>
        <v>2384.64</v>
      </c>
      <c r="AZ18" s="3">
        <f t="shared" si="24"/>
        <v>1716.0012000000002</v>
      </c>
      <c r="BA18" s="3">
        <f t="shared" si="25"/>
        <v>1795.2570000000001</v>
      </c>
      <c r="BB18" s="3">
        <f t="shared" si="26"/>
        <v>910.79856000000007</v>
      </c>
      <c r="BC18" s="3">
        <f t="shared" si="27"/>
        <v>1029.6007200000001</v>
      </c>
      <c r="BD18" s="3">
        <f t="shared" si="28"/>
        <v>0</v>
      </c>
      <c r="BE18" s="3">
        <f t="shared" si="29"/>
        <v>343.20024000000006</v>
      </c>
      <c r="BF18" s="3">
        <f t="shared" si="30"/>
        <v>113.84982000000001</v>
      </c>
      <c r="BG18" s="3">
        <f t="shared" si="31"/>
        <v>0</v>
      </c>
      <c r="BH18" s="3">
        <f t="shared" si="32"/>
        <v>0</v>
      </c>
      <c r="BI18" s="3">
        <f t="shared" si="33"/>
        <v>0</v>
      </c>
      <c r="BJ18" s="3">
        <f t="shared" si="34"/>
        <v>303.49943999999999</v>
      </c>
      <c r="BK18" s="3">
        <f t="shared" si="35"/>
        <v>606.99887999999999</v>
      </c>
      <c r="BL18" s="3">
        <f t="shared" si="36"/>
        <v>0</v>
      </c>
      <c r="BM18" s="3">
        <f t="shared" si="37"/>
        <v>902.99880000000007</v>
      </c>
      <c r="BN18" s="3">
        <f t="shared" si="38"/>
        <v>0</v>
      </c>
      <c r="BO18" s="3">
        <f t="shared" si="39"/>
        <v>0</v>
      </c>
      <c r="BP18" s="3">
        <f t="shared" si="40"/>
        <v>0</v>
      </c>
      <c r="BQ18" s="3">
        <f t="shared" si="41"/>
        <v>0</v>
      </c>
      <c r="BR18" s="3">
        <f t="shared" si="42"/>
        <v>0</v>
      </c>
      <c r="BS18" s="3">
        <f t="shared" si="43"/>
        <v>11912.842259999998</v>
      </c>
    </row>
    <row r="19" spans="2:71" x14ac:dyDescent="0.25">
      <c r="B19" t="s">
        <v>162</v>
      </c>
      <c r="C19" t="s">
        <v>18</v>
      </c>
      <c r="D19" t="s">
        <v>333</v>
      </c>
      <c r="E19" t="s">
        <v>318</v>
      </c>
      <c r="F19">
        <v>42</v>
      </c>
      <c r="G19">
        <v>120</v>
      </c>
      <c r="H19">
        <v>18</v>
      </c>
      <c r="I19">
        <v>360</v>
      </c>
      <c r="J19">
        <v>54</v>
      </c>
      <c r="K19">
        <v>240</v>
      </c>
      <c r="L19">
        <v>40</v>
      </c>
      <c r="M19">
        <v>120</v>
      </c>
      <c r="N19">
        <v>30</v>
      </c>
      <c r="Q19">
        <v>24</v>
      </c>
      <c r="R19">
        <v>72</v>
      </c>
      <c r="S19">
        <v>96</v>
      </c>
      <c r="T19">
        <v>72</v>
      </c>
      <c r="Z19">
        <v>12</v>
      </c>
      <c r="AB19" s="33">
        <f t="shared" si="21"/>
        <v>7</v>
      </c>
      <c r="AC19" s="33">
        <f t="shared" si="0"/>
        <v>20</v>
      </c>
      <c r="AD19" s="33">
        <f t="shared" si="1"/>
        <v>3</v>
      </c>
      <c r="AE19" s="33">
        <f t="shared" si="2"/>
        <v>6</v>
      </c>
      <c r="AF19" s="33">
        <f t="shared" si="3"/>
        <v>9</v>
      </c>
      <c r="AG19" s="33">
        <f t="shared" si="4"/>
        <v>4</v>
      </c>
      <c r="AH19" s="33">
        <f t="shared" si="5"/>
        <v>2</v>
      </c>
      <c r="AI19" s="33">
        <f t="shared" si="6"/>
        <v>2</v>
      </c>
      <c r="AJ19" s="33">
        <f t="shared" si="7"/>
        <v>0.5</v>
      </c>
      <c r="AK19" s="33">
        <f t="shared" si="8"/>
        <v>0</v>
      </c>
      <c r="AL19" s="33">
        <f t="shared" si="9"/>
        <v>0</v>
      </c>
      <c r="AM19" s="33">
        <f t="shared" si="10"/>
        <v>1</v>
      </c>
      <c r="AN19" s="33">
        <f t="shared" si="11"/>
        <v>3</v>
      </c>
      <c r="AO19" s="33">
        <f t="shared" si="12"/>
        <v>4</v>
      </c>
      <c r="AP19" s="33">
        <f t="shared" si="13"/>
        <v>3</v>
      </c>
      <c r="AQ19" s="33">
        <f t="shared" si="14"/>
        <v>0</v>
      </c>
      <c r="AR19" s="33">
        <f t="shared" si="15"/>
        <v>0</v>
      </c>
      <c r="AS19" s="33">
        <f t="shared" si="16"/>
        <v>0</v>
      </c>
      <c r="AT19" s="33">
        <f t="shared" si="17"/>
        <v>0</v>
      </c>
      <c r="AU19" s="33">
        <f t="shared" si="18"/>
        <v>0</v>
      </c>
      <c r="AV19" s="33">
        <f t="shared" si="19"/>
        <v>2</v>
      </c>
      <c r="AX19" s="3">
        <f t="shared" si="22"/>
        <v>1264.1983200000002</v>
      </c>
      <c r="AY19" s="3">
        <f t="shared" si="23"/>
        <v>4769.28</v>
      </c>
      <c r="AZ19" s="3">
        <f t="shared" si="24"/>
        <v>1029.6007200000001</v>
      </c>
      <c r="BA19" s="3">
        <f t="shared" si="25"/>
        <v>2154.3084000000003</v>
      </c>
      <c r="BB19" s="3">
        <f t="shared" si="26"/>
        <v>2049.2967600000002</v>
      </c>
      <c r="BC19" s="3">
        <f t="shared" si="27"/>
        <v>1372.8009600000003</v>
      </c>
      <c r="BD19" s="3">
        <f t="shared" si="28"/>
        <v>792.00072</v>
      </c>
      <c r="BE19" s="3">
        <f t="shared" si="29"/>
        <v>686.40048000000013</v>
      </c>
      <c r="BF19" s="3">
        <f t="shared" si="30"/>
        <v>113.84982000000001</v>
      </c>
      <c r="BG19" s="3">
        <f t="shared" si="31"/>
        <v>0</v>
      </c>
      <c r="BH19" s="3">
        <f t="shared" si="32"/>
        <v>0</v>
      </c>
      <c r="BI19" s="3">
        <f t="shared" si="33"/>
        <v>303.49943999999999</v>
      </c>
      <c r="BJ19" s="3">
        <f t="shared" si="34"/>
        <v>910.49831999999992</v>
      </c>
      <c r="BK19" s="3">
        <f t="shared" si="35"/>
        <v>1213.99776</v>
      </c>
      <c r="BL19" s="3">
        <f t="shared" si="36"/>
        <v>910.49831999999992</v>
      </c>
      <c r="BM19" s="3">
        <f t="shared" si="37"/>
        <v>0</v>
      </c>
      <c r="BN19" s="3">
        <f t="shared" si="38"/>
        <v>0</v>
      </c>
      <c r="BO19" s="3">
        <f t="shared" si="39"/>
        <v>0</v>
      </c>
      <c r="BP19" s="3">
        <f t="shared" si="40"/>
        <v>0</v>
      </c>
      <c r="BQ19" s="3">
        <f t="shared" si="41"/>
        <v>0</v>
      </c>
      <c r="BR19" s="3">
        <f t="shared" si="42"/>
        <v>552.00096000000008</v>
      </c>
      <c r="BS19" s="3">
        <f t="shared" si="43"/>
        <v>18122.23098</v>
      </c>
    </row>
    <row r="20" spans="2:71" x14ac:dyDescent="0.25">
      <c r="B20" t="s">
        <v>163</v>
      </c>
      <c r="C20" t="s">
        <v>19</v>
      </c>
      <c r="D20" t="s">
        <v>339</v>
      </c>
      <c r="E20" t="s">
        <v>319</v>
      </c>
      <c r="F20">
        <v>132</v>
      </c>
      <c r="G20">
        <v>30</v>
      </c>
      <c r="H20">
        <v>30</v>
      </c>
      <c r="I20">
        <v>240</v>
      </c>
      <c r="J20">
        <v>18</v>
      </c>
      <c r="K20">
        <v>120</v>
      </c>
      <c r="N20">
        <v>12</v>
      </c>
      <c r="AB20" s="33">
        <f t="shared" si="21"/>
        <v>22</v>
      </c>
      <c r="AC20" s="33">
        <f t="shared" si="0"/>
        <v>5</v>
      </c>
      <c r="AD20" s="33">
        <f t="shared" si="1"/>
        <v>5</v>
      </c>
      <c r="AE20" s="33">
        <f t="shared" si="2"/>
        <v>4</v>
      </c>
      <c r="AF20" s="33">
        <f t="shared" si="3"/>
        <v>3</v>
      </c>
      <c r="AG20" s="33">
        <f t="shared" si="4"/>
        <v>2</v>
      </c>
      <c r="AH20" s="33">
        <f t="shared" si="5"/>
        <v>0</v>
      </c>
      <c r="AI20" s="33">
        <f t="shared" si="6"/>
        <v>0</v>
      </c>
      <c r="AJ20" s="33">
        <f t="shared" si="7"/>
        <v>0.2</v>
      </c>
      <c r="AK20" s="33">
        <f t="shared" si="8"/>
        <v>0</v>
      </c>
      <c r="AL20" s="33">
        <f t="shared" si="9"/>
        <v>0</v>
      </c>
      <c r="AM20" s="33">
        <f t="shared" si="10"/>
        <v>0</v>
      </c>
      <c r="AN20" s="33">
        <f t="shared" si="11"/>
        <v>0</v>
      </c>
      <c r="AO20" s="33">
        <f t="shared" si="12"/>
        <v>0</v>
      </c>
      <c r="AP20" s="33">
        <f t="shared" si="13"/>
        <v>0</v>
      </c>
      <c r="AQ20" s="33">
        <f t="shared" si="14"/>
        <v>0</v>
      </c>
      <c r="AR20" s="33">
        <f t="shared" si="15"/>
        <v>0</v>
      </c>
      <c r="AS20" s="33">
        <f t="shared" si="16"/>
        <v>0</v>
      </c>
      <c r="AT20" s="33">
        <f t="shared" si="17"/>
        <v>0</v>
      </c>
      <c r="AU20" s="33">
        <f t="shared" si="18"/>
        <v>0</v>
      </c>
      <c r="AV20" s="33">
        <f t="shared" si="19"/>
        <v>0</v>
      </c>
      <c r="AX20" s="3">
        <f t="shared" si="22"/>
        <v>3973.1947200000004</v>
      </c>
      <c r="AY20" s="3">
        <f t="shared" si="23"/>
        <v>1192.32</v>
      </c>
      <c r="AZ20" s="3">
        <f t="shared" si="24"/>
        <v>1716.0012000000002</v>
      </c>
      <c r="BA20" s="3">
        <f t="shared" si="25"/>
        <v>1436.2056</v>
      </c>
      <c r="BB20" s="3">
        <f t="shared" si="26"/>
        <v>683.09892000000002</v>
      </c>
      <c r="BC20" s="3">
        <f t="shared" si="27"/>
        <v>686.40048000000013</v>
      </c>
      <c r="BD20" s="3">
        <f t="shared" si="28"/>
        <v>0</v>
      </c>
      <c r="BE20" s="3">
        <f t="shared" si="29"/>
        <v>0</v>
      </c>
      <c r="BF20" s="3">
        <f t="shared" si="30"/>
        <v>45.539928000000003</v>
      </c>
      <c r="BG20" s="3">
        <f t="shared" si="31"/>
        <v>0</v>
      </c>
      <c r="BH20" s="3">
        <f t="shared" si="32"/>
        <v>0</v>
      </c>
      <c r="BI20" s="3">
        <f t="shared" si="33"/>
        <v>0</v>
      </c>
      <c r="BJ20" s="3">
        <f t="shared" si="34"/>
        <v>0</v>
      </c>
      <c r="BK20" s="3">
        <f t="shared" si="35"/>
        <v>0</v>
      </c>
      <c r="BL20" s="3">
        <f t="shared" si="36"/>
        <v>0</v>
      </c>
      <c r="BM20" s="3">
        <f t="shared" si="37"/>
        <v>0</v>
      </c>
      <c r="BN20" s="3">
        <f t="shared" si="38"/>
        <v>0</v>
      </c>
      <c r="BO20" s="3">
        <f t="shared" si="39"/>
        <v>0</v>
      </c>
      <c r="BP20" s="3">
        <f t="shared" si="40"/>
        <v>0</v>
      </c>
      <c r="BQ20" s="3">
        <f t="shared" si="41"/>
        <v>0</v>
      </c>
      <c r="BR20" s="3">
        <f t="shared" si="42"/>
        <v>0</v>
      </c>
      <c r="BS20" s="3">
        <f t="shared" si="43"/>
        <v>9732.7608479999999</v>
      </c>
    </row>
    <row r="21" spans="2:71" x14ac:dyDescent="0.25">
      <c r="B21" t="s">
        <v>164</v>
      </c>
      <c r="C21" t="s">
        <v>20</v>
      </c>
      <c r="D21" t="s">
        <v>330</v>
      </c>
      <c r="E21" t="s">
        <v>320</v>
      </c>
      <c r="F21">
        <v>114</v>
      </c>
      <c r="G21">
        <v>42</v>
      </c>
      <c r="H21">
        <v>90</v>
      </c>
      <c r="I21">
        <v>180</v>
      </c>
      <c r="J21">
        <v>36</v>
      </c>
      <c r="K21">
        <v>240</v>
      </c>
      <c r="L21">
        <v>40</v>
      </c>
      <c r="M21">
        <v>120</v>
      </c>
      <c r="N21">
        <v>24</v>
      </c>
      <c r="O21">
        <v>12</v>
      </c>
      <c r="P21">
        <v>12</v>
      </c>
      <c r="Q21">
        <v>24</v>
      </c>
      <c r="R21">
        <v>24</v>
      </c>
      <c r="S21">
        <v>24</v>
      </c>
      <c r="T21">
        <v>24</v>
      </c>
      <c r="U21">
        <v>12</v>
      </c>
      <c r="AB21" s="33">
        <f t="shared" si="21"/>
        <v>19</v>
      </c>
      <c r="AC21" s="33">
        <f t="shared" si="0"/>
        <v>7</v>
      </c>
      <c r="AD21" s="33">
        <f t="shared" si="1"/>
        <v>15</v>
      </c>
      <c r="AE21" s="33">
        <f t="shared" si="2"/>
        <v>3</v>
      </c>
      <c r="AF21" s="33">
        <f t="shared" si="3"/>
        <v>6</v>
      </c>
      <c r="AG21" s="33">
        <f t="shared" si="4"/>
        <v>4</v>
      </c>
      <c r="AH21" s="33">
        <f t="shared" si="5"/>
        <v>2</v>
      </c>
      <c r="AI21" s="33">
        <f t="shared" si="6"/>
        <v>2</v>
      </c>
      <c r="AJ21" s="33">
        <f t="shared" si="7"/>
        <v>0.4</v>
      </c>
      <c r="AK21" s="33">
        <f t="shared" si="8"/>
        <v>1</v>
      </c>
      <c r="AL21" s="33">
        <f t="shared" si="9"/>
        <v>1</v>
      </c>
      <c r="AM21" s="33">
        <f t="shared" si="10"/>
        <v>1</v>
      </c>
      <c r="AN21" s="33">
        <f t="shared" si="11"/>
        <v>1</v>
      </c>
      <c r="AO21" s="33">
        <f t="shared" si="12"/>
        <v>1</v>
      </c>
      <c r="AP21" s="33">
        <f t="shared" si="13"/>
        <v>1</v>
      </c>
      <c r="AQ21" s="33">
        <f t="shared" si="14"/>
        <v>2</v>
      </c>
      <c r="AR21" s="33">
        <f t="shared" si="15"/>
        <v>0</v>
      </c>
      <c r="AS21" s="33">
        <f t="shared" si="16"/>
        <v>0</v>
      </c>
      <c r="AT21" s="33">
        <f t="shared" si="17"/>
        <v>0</v>
      </c>
      <c r="AU21" s="33">
        <f t="shared" si="18"/>
        <v>0</v>
      </c>
      <c r="AV21" s="33">
        <f t="shared" si="19"/>
        <v>0</v>
      </c>
      <c r="AX21" s="3">
        <f t="shared" si="22"/>
        <v>3431.3954400000007</v>
      </c>
      <c r="AY21" s="3">
        <f t="shared" si="23"/>
        <v>1669.2479999999998</v>
      </c>
      <c r="AZ21" s="3">
        <f t="shared" si="24"/>
        <v>5148.0036</v>
      </c>
      <c r="BA21" s="3">
        <f t="shared" si="25"/>
        <v>1077.1542000000002</v>
      </c>
      <c r="BB21" s="3">
        <f t="shared" si="26"/>
        <v>1366.19784</v>
      </c>
      <c r="BC21" s="3">
        <f t="shared" si="27"/>
        <v>1372.8009600000003</v>
      </c>
      <c r="BD21" s="3">
        <f t="shared" si="28"/>
        <v>792.00072</v>
      </c>
      <c r="BE21" s="3">
        <f t="shared" si="29"/>
        <v>686.40048000000013</v>
      </c>
      <c r="BF21" s="3">
        <f t="shared" si="30"/>
        <v>91.079856000000007</v>
      </c>
      <c r="BG21" s="3">
        <f t="shared" si="31"/>
        <v>243.88344000000004</v>
      </c>
      <c r="BH21" s="3">
        <f t="shared" si="32"/>
        <v>243.88344000000004</v>
      </c>
      <c r="BI21" s="3">
        <f t="shared" si="33"/>
        <v>303.49943999999999</v>
      </c>
      <c r="BJ21" s="3">
        <f t="shared" si="34"/>
        <v>303.49943999999999</v>
      </c>
      <c r="BK21" s="3">
        <f t="shared" si="35"/>
        <v>303.49943999999999</v>
      </c>
      <c r="BL21" s="3">
        <f t="shared" si="36"/>
        <v>303.49943999999999</v>
      </c>
      <c r="BM21" s="3">
        <f t="shared" si="37"/>
        <v>361.19952000000006</v>
      </c>
      <c r="BN21" s="3">
        <f t="shared" si="38"/>
        <v>0</v>
      </c>
      <c r="BO21" s="3">
        <f t="shared" si="39"/>
        <v>0</v>
      </c>
      <c r="BP21" s="3">
        <f t="shared" si="40"/>
        <v>0</v>
      </c>
      <c r="BQ21" s="3">
        <f t="shared" si="41"/>
        <v>0</v>
      </c>
      <c r="BR21" s="3">
        <f t="shared" si="42"/>
        <v>0</v>
      </c>
      <c r="BS21" s="3">
        <f t="shared" si="43"/>
        <v>17697.245255999998</v>
      </c>
    </row>
    <row r="22" spans="2:71" x14ac:dyDescent="0.25">
      <c r="B22" t="s">
        <v>165</v>
      </c>
      <c r="C22" t="s">
        <v>21</v>
      </c>
      <c r="D22" t="s">
        <v>331</v>
      </c>
      <c r="E22" t="s">
        <v>308</v>
      </c>
      <c r="J22">
        <v>30</v>
      </c>
      <c r="K22">
        <v>300</v>
      </c>
      <c r="L22">
        <v>60</v>
      </c>
      <c r="M22">
        <v>240</v>
      </c>
      <c r="N22">
        <v>30</v>
      </c>
      <c r="Q22">
        <v>72</v>
      </c>
      <c r="R22">
        <v>144</v>
      </c>
      <c r="S22">
        <v>120</v>
      </c>
      <c r="U22">
        <v>30</v>
      </c>
      <c r="AB22" s="33">
        <f t="shared" si="21"/>
        <v>0</v>
      </c>
      <c r="AC22" s="33">
        <f t="shared" si="0"/>
        <v>0</v>
      </c>
      <c r="AD22" s="33">
        <f t="shared" si="1"/>
        <v>0</v>
      </c>
      <c r="AE22" s="33">
        <f t="shared" si="2"/>
        <v>0</v>
      </c>
      <c r="AF22" s="33">
        <f t="shared" si="3"/>
        <v>5</v>
      </c>
      <c r="AG22" s="33">
        <f t="shared" si="4"/>
        <v>5</v>
      </c>
      <c r="AH22" s="33">
        <f t="shared" si="5"/>
        <v>3</v>
      </c>
      <c r="AI22" s="33">
        <f t="shared" si="6"/>
        <v>4</v>
      </c>
      <c r="AJ22" s="33">
        <f t="shared" si="7"/>
        <v>0.5</v>
      </c>
      <c r="AK22" s="33">
        <f t="shared" si="8"/>
        <v>0</v>
      </c>
      <c r="AL22" s="33">
        <f t="shared" si="9"/>
        <v>0</v>
      </c>
      <c r="AM22" s="33">
        <f t="shared" si="10"/>
        <v>3</v>
      </c>
      <c r="AN22" s="33">
        <f t="shared" si="11"/>
        <v>6</v>
      </c>
      <c r="AO22" s="33">
        <f t="shared" si="12"/>
        <v>5</v>
      </c>
      <c r="AP22" s="33">
        <f t="shared" si="13"/>
        <v>0</v>
      </c>
      <c r="AQ22" s="33">
        <f t="shared" si="14"/>
        <v>5</v>
      </c>
      <c r="AR22" s="33">
        <f t="shared" si="15"/>
        <v>0</v>
      </c>
      <c r="AS22" s="33">
        <f t="shared" si="16"/>
        <v>0</v>
      </c>
      <c r="AT22" s="33">
        <f t="shared" si="17"/>
        <v>0</v>
      </c>
      <c r="AU22" s="33">
        <f t="shared" si="18"/>
        <v>0</v>
      </c>
      <c r="AV22" s="33">
        <f t="shared" si="19"/>
        <v>0</v>
      </c>
      <c r="AX22" s="3">
        <f t="shared" si="22"/>
        <v>0</v>
      </c>
      <c r="AY22" s="3">
        <f t="shared" si="23"/>
        <v>0</v>
      </c>
      <c r="AZ22" s="3">
        <f t="shared" si="24"/>
        <v>0</v>
      </c>
      <c r="BA22" s="3">
        <f t="shared" si="25"/>
        <v>0</v>
      </c>
      <c r="BB22" s="3">
        <f t="shared" si="26"/>
        <v>1138.4982</v>
      </c>
      <c r="BC22" s="3">
        <f t="shared" si="27"/>
        <v>1716.0012000000002</v>
      </c>
      <c r="BD22" s="3">
        <f t="shared" si="28"/>
        <v>1188.00108</v>
      </c>
      <c r="BE22" s="3">
        <f t="shared" si="29"/>
        <v>1372.8009600000003</v>
      </c>
      <c r="BF22" s="3">
        <f t="shared" si="30"/>
        <v>113.84982000000001</v>
      </c>
      <c r="BG22" s="3">
        <f t="shared" si="31"/>
        <v>0</v>
      </c>
      <c r="BH22" s="3">
        <f t="shared" si="32"/>
        <v>0</v>
      </c>
      <c r="BI22" s="3">
        <f t="shared" si="33"/>
        <v>910.49831999999992</v>
      </c>
      <c r="BJ22" s="3">
        <f t="shared" si="34"/>
        <v>1820.9966399999998</v>
      </c>
      <c r="BK22" s="3">
        <f t="shared" si="35"/>
        <v>1517.4972</v>
      </c>
      <c r="BL22" s="3">
        <f t="shared" si="36"/>
        <v>0</v>
      </c>
      <c r="BM22" s="3">
        <f t="shared" si="37"/>
        <v>902.99880000000007</v>
      </c>
      <c r="BN22" s="3">
        <f t="shared" si="38"/>
        <v>0</v>
      </c>
      <c r="BO22" s="3">
        <f t="shared" si="39"/>
        <v>0</v>
      </c>
      <c r="BP22" s="3">
        <f t="shared" si="40"/>
        <v>0</v>
      </c>
      <c r="BQ22" s="3">
        <f t="shared" si="41"/>
        <v>0</v>
      </c>
      <c r="BR22" s="3">
        <f t="shared" si="42"/>
        <v>0</v>
      </c>
      <c r="BS22" s="3">
        <f t="shared" si="43"/>
        <v>10681.14222</v>
      </c>
    </row>
    <row r="23" spans="2:71" x14ac:dyDescent="0.25">
      <c r="B23" t="s">
        <v>166</v>
      </c>
      <c r="C23" t="s">
        <v>22</v>
      </c>
      <c r="D23" t="s">
        <v>340</v>
      </c>
      <c r="E23" t="s">
        <v>314</v>
      </c>
      <c r="F23">
        <v>240</v>
      </c>
      <c r="G23">
        <v>180</v>
      </c>
      <c r="H23">
        <v>156</v>
      </c>
      <c r="I23">
        <v>600</v>
      </c>
      <c r="J23">
        <v>210</v>
      </c>
      <c r="K23">
        <v>360</v>
      </c>
      <c r="L23">
        <v>160</v>
      </c>
      <c r="M23">
        <v>360</v>
      </c>
      <c r="N23">
        <v>48</v>
      </c>
      <c r="R23">
        <v>120</v>
      </c>
      <c r="S23">
        <v>120</v>
      </c>
      <c r="AB23" s="33">
        <f t="shared" si="21"/>
        <v>40</v>
      </c>
      <c r="AC23" s="33">
        <f t="shared" si="0"/>
        <v>30</v>
      </c>
      <c r="AD23" s="33">
        <f t="shared" si="1"/>
        <v>26</v>
      </c>
      <c r="AE23" s="33">
        <f t="shared" si="2"/>
        <v>10</v>
      </c>
      <c r="AF23" s="33">
        <f t="shared" si="3"/>
        <v>35</v>
      </c>
      <c r="AG23" s="33">
        <f t="shared" si="4"/>
        <v>6</v>
      </c>
      <c r="AH23" s="33">
        <f t="shared" si="5"/>
        <v>8</v>
      </c>
      <c r="AI23" s="33">
        <f t="shared" si="6"/>
        <v>6</v>
      </c>
      <c r="AJ23" s="33">
        <f t="shared" si="7"/>
        <v>0.8</v>
      </c>
      <c r="AK23" s="33">
        <f t="shared" si="8"/>
        <v>0</v>
      </c>
      <c r="AL23" s="33">
        <f t="shared" si="9"/>
        <v>0</v>
      </c>
      <c r="AM23" s="33">
        <f t="shared" si="10"/>
        <v>0</v>
      </c>
      <c r="AN23" s="33">
        <f t="shared" si="11"/>
        <v>5</v>
      </c>
      <c r="AO23" s="33">
        <f t="shared" si="12"/>
        <v>5</v>
      </c>
      <c r="AP23" s="33">
        <f t="shared" si="13"/>
        <v>0</v>
      </c>
      <c r="AQ23" s="33">
        <f t="shared" si="14"/>
        <v>0</v>
      </c>
      <c r="AR23" s="33">
        <f t="shared" si="15"/>
        <v>0</v>
      </c>
      <c r="AS23" s="33">
        <f t="shared" si="16"/>
        <v>0</v>
      </c>
      <c r="AT23" s="33">
        <f t="shared" si="17"/>
        <v>0</v>
      </c>
      <c r="AU23" s="33">
        <f t="shared" si="18"/>
        <v>0</v>
      </c>
      <c r="AV23" s="33">
        <f t="shared" si="19"/>
        <v>0</v>
      </c>
      <c r="AX23" s="3">
        <f t="shared" si="22"/>
        <v>7223.9904000000006</v>
      </c>
      <c r="AY23" s="3">
        <f t="shared" si="23"/>
        <v>7153.9199999999983</v>
      </c>
      <c r="AZ23" s="3">
        <f t="shared" si="24"/>
        <v>8923.2062400000013</v>
      </c>
      <c r="BA23" s="3">
        <f t="shared" si="25"/>
        <v>3590.5140000000001</v>
      </c>
      <c r="BB23" s="3">
        <f t="shared" si="26"/>
        <v>7969.4874</v>
      </c>
      <c r="BC23" s="3">
        <f t="shared" si="27"/>
        <v>2059.2014400000003</v>
      </c>
      <c r="BD23" s="3">
        <f t="shared" si="28"/>
        <v>3168.00288</v>
      </c>
      <c r="BE23" s="3">
        <f t="shared" si="29"/>
        <v>2059.2014400000003</v>
      </c>
      <c r="BF23" s="3">
        <f t="shared" si="30"/>
        <v>182.15971200000001</v>
      </c>
      <c r="BG23" s="3">
        <f t="shared" si="31"/>
        <v>0</v>
      </c>
      <c r="BH23" s="3">
        <f t="shared" si="32"/>
        <v>0</v>
      </c>
      <c r="BI23" s="3">
        <f t="shared" si="33"/>
        <v>0</v>
      </c>
      <c r="BJ23" s="3">
        <f t="shared" si="34"/>
        <v>1517.4972</v>
      </c>
      <c r="BK23" s="3">
        <f t="shared" si="35"/>
        <v>1517.4972</v>
      </c>
      <c r="BL23" s="3">
        <f t="shared" si="36"/>
        <v>0</v>
      </c>
      <c r="BM23" s="3">
        <f t="shared" si="37"/>
        <v>0</v>
      </c>
      <c r="BN23" s="3">
        <f t="shared" si="38"/>
        <v>0</v>
      </c>
      <c r="BO23" s="3">
        <f t="shared" si="39"/>
        <v>0</v>
      </c>
      <c r="BP23" s="3">
        <f t="shared" si="40"/>
        <v>0</v>
      </c>
      <c r="BQ23" s="3">
        <f t="shared" si="41"/>
        <v>0</v>
      </c>
      <c r="BR23" s="3">
        <f t="shared" si="42"/>
        <v>0</v>
      </c>
      <c r="BS23" s="3">
        <f t="shared" si="43"/>
        <v>45364.677911999992</v>
      </c>
    </row>
    <row r="24" spans="2:71" x14ac:dyDescent="0.25">
      <c r="B24" t="s">
        <v>167</v>
      </c>
      <c r="C24" t="s">
        <v>23</v>
      </c>
      <c r="D24" t="s">
        <v>337</v>
      </c>
      <c r="E24" t="s">
        <v>313</v>
      </c>
      <c r="F24">
        <v>60</v>
      </c>
      <c r="G24">
        <v>180</v>
      </c>
      <c r="H24">
        <v>60</v>
      </c>
      <c r="I24">
        <v>120</v>
      </c>
      <c r="J24">
        <v>120</v>
      </c>
      <c r="N24">
        <v>60</v>
      </c>
      <c r="U24">
        <v>0</v>
      </c>
      <c r="Z24">
        <v>120</v>
      </c>
      <c r="AB24" s="33">
        <f t="shared" si="21"/>
        <v>10</v>
      </c>
      <c r="AC24" s="33">
        <f t="shared" si="0"/>
        <v>30</v>
      </c>
      <c r="AD24" s="33">
        <f t="shared" si="1"/>
        <v>10</v>
      </c>
      <c r="AE24" s="33">
        <f t="shared" si="2"/>
        <v>2</v>
      </c>
      <c r="AF24" s="33">
        <f t="shared" si="3"/>
        <v>20</v>
      </c>
      <c r="AG24" s="33">
        <f t="shared" si="4"/>
        <v>0</v>
      </c>
      <c r="AH24" s="33">
        <f t="shared" si="5"/>
        <v>0</v>
      </c>
      <c r="AI24" s="33">
        <f t="shared" si="6"/>
        <v>0</v>
      </c>
      <c r="AJ24" s="33">
        <f t="shared" si="7"/>
        <v>1</v>
      </c>
      <c r="AK24" s="33">
        <f t="shared" si="8"/>
        <v>0</v>
      </c>
      <c r="AL24" s="33">
        <f t="shared" si="9"/>
        <v>0</v>
      </c>
      <c r="AM24" s="33">
        <f t="shared" si="10"/>
        <v>0</v>
      </c>
      <c r="AN24" s="33">
        <f t="shared" si="11"/>
        <v>0</v>
      </c>
      <c r="AO24" s="33">
        <f t="shared" si="12"/>
        <v>0</v>
      </c>
      <c r="AP24" s="33">
        <f t="shared" si="13"/>
        <v>0</v>
      </c>
      <c r="AQ24" s="33">
        <f t="shared" si="14"/>
        <v>0</v>
      </c>
      <c r="AR24" s="33">
        <f t="shared" si="15"/>
        <v>0</v>
      </c>
      <c r="AS24" s="33">
        <f t="shared" si="16"/>
        <v>0</v>
      </c>
      <c r="AT24" s="33">
        <f t="shared" si="17"/>
        <v>0</v>
      </c>
      <c r="AU24" s="33">
        <f t="shared" si="18"/>
        <v>0</v>
      </c>
      <c r="AV24" s="33">
        <f t="shared" si="19"/>
        <v>20</v>
      </c>
      <c r="AX24" s="3">
        <f t="shared" si="22"/>
        <v>1805.9976000000001</v>
      </c>
      <c r="AY24" s="3">
        <f t="shared" si="23"/>
        <v>7153.9199999999983</v>
      </c>
      <c r="AZ24" s="3">
        <f t="shared" si="24"/>
        <v>3432.0024000000003</v>
      </c>
      <c r="BA24" s="3">
        <f t="shared" si="25"/>
        <v>718.1028</v>
      </c>
      <c r="BB24" s="3">
        <f t="shared" si="26"/>
        <v>4553.9928</v>
      </c>
      <c r="BC24" s="3">
        <f t="shared" si="27"/>
        <v>0</v>
      </c>
      <c r="BD24" s="3">
        <f t="shared" si="28"/>
        <v>0</v>
      </c>
      <c r="BE24" s="3">
        <f t="shared" si="29"/>
        <v>0</v>
      </c>
      <c r="BF24" s="3">
        <f t="shared" si="30"/>
        <v>227.69964000000002</v>
      </c>
      <c r="BG24" s="3">
        <f t="shared" si="31"/>
        <v>0</v>
      </c>
      <c r="BH24" s="3">
        <f t="shared" si="32"/>
        <v>0</v>
      </c>
      <c r="BI24" s="3">
        <f t="shared" si="33"/>
        <v>0</v>
      </c>
      <c r="BJ24" s="3">
        <f t="shared" si="34"/>
        <v>0</v>
      </c>
      <c r="BK24" s="3">
        <f t="shared" si="35"/>
        <v>0</v>
      </c>
      <c r="BL24" s="3">
        <f t="shared" si="36"/>
        <v>0</v>
      </c>
      <c r="BM24" s="3">
        <f t="shared" si="37"/>
        <v>0</v>
      </c>
      <c r="BN24" s="3">
        <f t="shared" si="38"/>
        <v>0</v>
      </c>
      <c r="BO24" s="3">
        <f t="shared" si="39"/>
        <v>0</v>
      </c>
      <c r="BP24" s="3">
        <f t="shared" si="40"/>
        <v>0</v>
      </c>
      <c r="BQ24" s="3">
        <f t="shared" si="41"/>
        <v>0</v>
      </c>
      <c r="BR24" s="3">
        <f t="shared" si="42"/>
        <v>5520.0096000000003</v>
      </c>
      <c r="BS24" s="3">
        <f t="shared" si="43"/>
        <v>23411.724839999999</v>
      </c>
    </row>
    <row r="25" spans="2:71" x14ac:dyDescent="0.25">
      <c r="B25" t="s">
        <v>168</v>
      </c>
      <c r="C25" t="s">
        <v>24</v>
      </c>
      <c r="D25" t="s">
        <v>334</v>
      </c>
      <c r="E25" t="s">
        <v>321</v>
      </c>
      <c r="G25">
        <v>138</v>
      </c>
      <c r="H25">
        <v>30</v>
      </c>
      <c r="I25">
        <v>480</v>
      </c>
      <c r="J25">
        <v>78</v>
      </c>
      <c r="L25">
        <v>100</v>
      </c>
      <c r="M25">
        <v>120</v>
      </c>
      <c r="AB25" s="33">
        <f t="shared" si="21"/>
        <v>0</v>
      </c>
      <c r="AC25" s="33">
        <f t="shared" si="0"/>
        <v>23</v>
      </c>
      <c r="AD25" s="33">
        <f t="shared" si="1"/>
        <v>5</v>
      </c>
      <c r="AE25" s="33">
        <f t="shared" si="2"/>
        <v>8</v>
      </c>
      <c r="AF25" s="33">
        <f t="shared" si="3"/>
        <v>13</v>
      </c>
      <c r="AG25" s="33">
        <f t="shared" si="4"/>
        <v>0</v>
      </c>
      <c r="AH25" s="33">
        <f t="shared" si="5"/>
        <v>5</v>
      </c>
      <c r="AI25" s="33">
        <f t="shared" si="6"/>
        <v>2</v>
      </c>
      <c r="AJ25" s="33">
        <f t="shared" si="7"/>
        <v>0</v>
      </c>
      <c r="AK25" s="33">
        <f t="shared" si="8"/>
        <v>0</v>
      </c>
      <c r="AL25" s="33">
        <f t="shared" si="9"/>
        <v>0</v>
      </c>
      <c r="AM25" s="33">
        <f t="shared" si="10"/>
        <v>0</v>
      </c>
      <c r="AN25" s="33">
        <f t="shared" si="11"/>
        <v>0</v>
      </c>
      <c r="AO25" s="33">
        <f t="shared" si="12"/>
        <v>0</v>
      </c>
      <c r="AP25" s="33">
        <f t="shared" si="13"/>
        <v>0</v>
      </c>
      <c r="AQ25" s="33">
        <f t="shared" si="14"/>
        <v>0</v>
      </c>
      <c r="AR25" s="33">
        <f t="shared" si="15"/>
        <v>0</v>
      </c>
      <c r="AS25" s="33">
        <f t="shared" si="16"/>
        <v>0</v>
      </c>
      <c r="AT25" s="33">
        <f t="shared" si="17"/>
        <v>0</v>
      </c>
      <c r="AU25" s="33">
        <f t="shared" si="18"/>
        <v>0</v>
      </c>
      <c r="AV25" s="33">
        <f t="shared" si="19"/>
        <v>0</v>
      </c>
      <c r="AX25" s="3">
        <f t="shared" si="22"/>
        <v>0</v>
      </c>
      <c r="AY25" s="3">
        <f t="shared" si="23"/>
        <v>5484.6719999999987</v>
      </c>
      <c r="AZ25" s="3">
        <f t="shared" si="24"/>
        <v>1716.0012000000002</v>
      </c>
      <c r="BA25" s="3">
        <f t="shared" si="25"/>
        <v>2872.4112</v>
      </c>
      <c r="BB25" s="3">
        <f t="shared" si="26"/>
        <v>2960.0953200000004</v>
      </c>
      <c r="BC25" s="3">
        <f t="shared" si="27"/>
        <v>0</v>
      </c>
      <c r="BD25" s="3">
        <f t="shared" si="28"/>
        <v>1980.0018</v>
      </c>
      <c r="BE25" s="3">
        <f t="shared" si="29"/>
        <v>686.40048000000013</v>
      </c>
      <c r="BF25" s="3">
        <f t="shared" si="30"/>
        <v>0</v>
      </c>
      <c r="BG25" s="3">
        <f t="shared" si="31"/>
        <v>0</v>
      </c>
      <c r="BH25" s="3">
        <f t="shared" si="32"/>
        <v>0</v>
      </c>
      <c r="BI25" s="3">
        <f t="shared" si="33"/>
        <v>0</v>
      </c>
      <c r="BJ25" s="3">
        <f t="shared" si="34"/>
        <v>0</v>
      </c>
      <c r="BK25" s="3">
        <f t="shared" si="35"/>
        <v>0</v>
      </c>
      <c r="BL25" s="3">
        <f t="shared" si="36"/>
        <v>0</v>
      </c>
      <c r="BM25" s="3">
        <f t="shared" si="37"/>
        <v>0</v>
      </c>
      <c r="BN25" s="3">
        <f t="shared" si="38"/>
        <v>0</v>
      </c>
      <c r="BO25" s="3">
        <f t="shared" si="39"/>
        <v>0</v>
      </c>
      <c r="BP25" s="3">
        <f t="shared" si="40"/>
        <v>0</v>
      </c>
      <c r="BQ25" s="3">
        <f t="shared" si="41"/>
        <v>0</v>
      </c>
      <c r="BR25" s="3">
        <f t="shared" si="42"/>
        <v>0</v>
      </c>
      <c r="BS25" s="3">
        <f t="shared" si="43"/>
        <v>15699.582</v>
      </c>
    </row>
    <row r="26" spans="2:71" x14ac:dyDescent="0.25">
      <c r="B26" t="s">
        <v>169</v>
      </c>
      <c r="C26" t="s">
        <v>25</v>
      </c>
      <c r="D26" t="s">
        <v>328</v>
      </c>
      <c r="E26" t="s">
        <v>311</v>
      </c>
      <c r="F26">
        <v>48</v>
      </c>
      <c r="G26">
        <v>120</v>
      </c>
      <c r="H26">
        <v>90</v>
      </c>
      <c r="I26">
        <v>360</v>
      </c>
      <c r="J26">
        <v>72</v>
      </c>
      <c r="K26">
        <v>240</v>
      </c>
      <c r="L26">
        <v>120</v>
      </c>
      <c r="M26">
        <v>240</v>
      </c>
      <c r="N26">
        <v>60</v>
      </c>
      <c r="O26">
        <v>12</v>
      </c>
      <c r="R26">
        <v>48</v>
      </c>
      <c r="S26">
        <v>48</v>
      </c>
      <c r="T26">
        <v>24</v>
      </c>
      <c r="AB26" s="33">
        <f t="shared" si="21"/>
        <v>8</v>
      </c>
      <c r="AC26" s="33">
        <f t="shared" si="0"/>
        <v>20</v>
      </c>
      <c r="AD26" s="33">
        <f t="shared" si="1"/>
        <v>15</v>
      </c>
      <c r="AE26" s="33">
        <f t="shared" si="2"/>
        <v>6</v>
      </c>
      <c r="AF26" s="33">
        <f t="shared" si="3"/>
        <v>12</v>
      </c>
      <c r="AG26" s="33">
        <f t="shared" si="4"/>
        <v>4</v>
      </c>
      <c r="AH26" s="33">
        <f t="shared" si="5"/>
        <v>6</v>
      </c>
      <c r="AI26" s="33">
        <f t="shared" si="6"/>
        <v>4</v>
      </c>
      <c r="AJ26" s="33">
        <f t="shared" si="7"/>
        <v>1</v>
      </c>
      <c r="AK26" s="33">
        <f t="shared" si="8"/>
        <v>1</v>
      </c>
      <c r="AL26" s="33">
        <f t="shared" si="9"/>
        <v>0</v>
      </c>
      <c r="AM26" s="33">
        <f t="shared" si="10"/>
        <v>0</v>
      </c>
      <c r="AN26" s="33">
        <f t="shared" si="11"/>
        <v>2</v>
      </c>
      <c r="AO26" s="33">
        <f t="shared" si="12"/>
        <v>2</v>
      </c>
      <c r="AP26" s="33">
        <f t="shared" si="13"/>
        <v>1</v>
      </c>
      <c r="AQ26" s="33">
        <f t="shared" si="14"/>
        <v>0</v>
      </c>
      <c r="AR26" s="33">
        <f t="shared" si="15"/>
        <v>0</v>
      </c>
      <c r="AS26" s="33">
        <f t="shared" si="16"/>
        <v>0</v>
      </c>
      <c r="AT26" s="33">
        <f t="shared" si="17"/>
        <v>0</v>
      </c>
      <c r="AU26" s="33">
        <f t="shared" si="18"/>
        <v>0</v>
      </c>
      <c r="AV26" s="33">
        <f t="shared" si="19"/>
        <v>0</v>
      </c>
      <c r="AX26" s="3">
        <f t="shared" si="22"/>
        <v>1444.7980800000003</v>
      </c>
      <c r="AY26" s="3">
        <f t="shared" si="23"/>
        <v>4769.28</v>
      </c>
      <c r="AZ26" s="3">
        <f t="shared" si="24"/>
        <v>5148.0036</v>
      </c>
      <c r="BA26" s="3">
        <f t="shared" si="25"/>
        <v>2154.3084000000003</v>
      </c>
      <c r="BB26" s="3">
        <f t="shared" si="26"/>
        <v>2732.3956800000001</v>
      </c>
      <c r="BC26" s="3">
        <f t="shared" si="27"/>
        <v>1372.8009600000003</v>
      </c>
      <c r="BD26" s="3">
        <f t="shared" si="28"/>
        <v>2376.00216</v>
      </c>
      <c r="BE26" s="3">
        <f t="shared" si="29"/>
        <v>1372.8009600000003</v>
      </c>
      <c r="BF26" s="3">
        <f t="shared" si="30"/>
        <v>227.69964000000002</v>
      </c>
      <c r="BG26" s="3">
        <f t="shared" si="31"/>
        <v>243.88344000000004</v>
      </c>
      <c r="BH26" s="3">
        <f t="shared" si="32"/>
        <v>0</v>
      </c>
      <c r="BI26" s="3">
        <f t="shared" si="33"/>
        <v>0</v>
      </c>
      <c r="BJ26" s="3">
        <f t="shared" si="34"/>
        <v>606.99887999999999</v>
      </c>
      <c r="BK26" s="3">
        <f t="shared" si="35"/>
        <v>606.99887999999999</v>
      </c>
      <c r="BL26" s="3">
        <f t="shared" si="36"/>
        <v>303.49943999999999</v>
      </c>
      <c r="BM26" s="3">
        <f t="shared" si="37"/>
        <v>0</v>
      </c>
      <c r="BN26" s="3">
        <f t="shared" si="38"/>
        <v>0</v>
      </c>
      <c r="BO26" s="3">
        <f t="shared" si="39"/>
        <v>0</v>
      </c>
      <c r="BP26" s="3">
        <f t="shared" si="40"/>
        <v>0</v>
      </c>
      <c r="BQ26" s="3">
        <f t="shared" si="41"/>
        <v>0</v>
      </c>
      <c r="BR26" s="3">
        <f t="shared" si="42"/>
        <v>0</v>
      </c>
      <c r="BS26" s="3">
        <f t="shared" si="43"/>
        <v>23359.470119999998</v>
      </c>
    </row>
    <row r="27" spans="2:71" x14ac:dyDescent="0.25">
      <c r="B27" t="s">
        <v>170</v>
      </c>
      <c r="C27" t="s">
        <v>26</v>
      </c>
      <c r="D27" t="s">
        <v>328</v>
      </c>
      <c r="E27" t="s">
        <v>311</v>
      </c>
      <c r="F27">
        <v>60</v>
      </c>
      <c r="G27">
        <v>60</v>
      </c>
      <c r="I27">
        <v>300</v>
      </c>
      <c r="J27">
        <v>18</v>
      </c>
      <c r="L27">
        <v>60</v>
      </c>
      <c r="M27">
        <v>120</v>
      </c>
      <c r="N27">
        <v>48</v>
      </c>
      <c r="O27">
        <v>36</v>
      </c>
      <c r="P27">
        <v>24</v>
      </c>
      <c r="T27">
        <v>96</v>
      </c>
      <c r="U27">
        <v>18</v>
      </c>
      <c r="AB27" s="33">
        <f t="shared" si="21"/>
        <v>10</v>
      </c>
      <c r="AC27" s="33">
        <f t="shared" si="0"/>
        <v>10</v>
      </c>
      <c r="AD27" s="33">
        <f t="shared" si="1"/>
        <v>0</v>
      </c>
      <c r="AE27" s="33">
        <f t="shared" si="2"/>
        <v>5</v>
      </c>
      <c r="AF27" s="33">
        <f t="shared" si="3"/>
        <v>3</v>
      </c>
      <c r="AG27" s="33">
        <f t="shared" si="4"/>
        <v>0</v>
      </c>
      <c r="AH27" s="33">
        <f t="shared" si="5"/>
        <v>3</v>
      </c>
      <c r="AI27" s="33">
        <f t="shared" si="6"/>
        <v>2</v>
      </c>
      <c r="AJ27" s="33">
        <f t="shared" si="7"/>
        <v>0.8</v>
      </c>
      <c r="AK27" s="33">
        <f t="shared" si="8"/>
        <v>3</v>
      </c>
      <c r="AL27" s="33">
        <f t="shared" si="9"/>
        <v>2</v>
      </c>
      <c r="AM27" s="33">
        <f t="shared" si="10"/>
        <v>0</v>
      </c>
      <c r="AN27" s="33">
        <f t="shared" si="11"/>
        <v>0</v>
      </c>
      <c r="AO27" s="33">
        <f t="shared" si="12"/>
        <v>0</v>
      </c>
      <c r="AP27" s="33">
        <f t="shared" si="13"/>
        <v>4</v>
      </c>
      <c r="AQ27" s="33">
        <f t="shared" si="14"/>
        <v>3</v>
      </c>
      <c r="AR27" s="33">
        <f t="shared" si="15"/>
        <v>0</v>
      </c>
      <c r="AS27" s="33">
        <f t="shared" si="16"/>
        <v>0</v>
      </c>
      <c r="AT27" s="33">
        <f t="shared" si="17"/>
        <v>0</v>
      </c>
      <c r="AU27" s="33">
        <f t="shared" si="18"/>
        <v>0</v>
      </c>
      <c r="AV27" s="33">
        <f t="shared" si="19"/>
        <v>0</v>
      </c>
      <c r="AX27" s="3">
        <f t="shared" si="22"/>
        <v>1805.9976000000001</v>
      </c>
      <c r="AY27" s="3">
        <f t="shared" si="23"/>
        <v>2384.64</v>
      </c>
      <c r="AZ27" s="3">
        <f t="shared" si="24"/>
        <v>0</v>
      </c>
      <c r="BA27" s="3">
        <f t="shared" si="25"/>
        <v>1795.2570000000001</v>
      </c>
      <c r="BB27" s="3">
        <f t="shared" si="26"/>
        <v>683.09892000000002</v>
      </c>
      <c r="BC27" s="3">
        <f t="shared" si="27"/>
        <v>0</v>
      </c>
      <c r="BD27" s="3">
        <f t="shared" si="28"/>
        <v>1188.00108</v>
      </c>
      <c r="BE27" s="3">
        <f t="shared" si="29"/>
        <v>686.40048000000013</v>
      </c>
      <c r="BF27" s="3">
        <f t="shared" si="30"/>
        <v>182.15971200000001</v>
      </c>
      <c r="BG27" s="3">
        <f t="shared" si="31"/>
        <v>731.65032000000008</v>
      </c>
      <c r="BH27" s="3">
        <f t="shared" si="32"/>
        <v>487.76688000000007</v>
      </c>
      <c r="BI27" s="3">
        <f t="shared" si="33"/>
        <v>0</v>
      </c>
      <c r="BJ27" s="3">
        <f t="shared" si="34"/>
        <v>0</v>
      </c>
      <c r="BK27" s="3">
        <f t="shared" si="35"/>
        <v>0</v>
      </c>
      <c r="BL27" s="3">
        <f t="shared" si="36"/>
        <v>1213.99776</v>
      </c>
      <c r="BM27" s="3">
        <f t="shared" si="37"/>
        <v>541.79928000000007</v>
      </c>
      <c r="BN27" s="3">
        <f t="shared" si="38"/>
        <v>0</v>
      </c>
      <c r="BO27" s="3">
        <f t="shared" si="39"/>
        <v>0</v>
      </c>
      <c r="BP27" s="3">
        <f t="shared" si="40"/>
        <v>0</v>
      </c>
      <c r="BQ27" s="3">
        <f t="shared" si="41"/>
        <v>0</v>
      </c>
      <c r="BR27" s="3">
        <f t="shared" si="42"/>
        <v>0</v>
      </c>
      <c r="BS27" s="3">
        <f t="shared" si="43"/>
        <v>11700.769032</v>
      </c>
    </row>
    <row r="28" spans="2:71" x14ac:dyDescent="0.25">
      <c r="B28" t="s">
        <v>171</v>
      </c>
      <c r="C28" t="s">
        <v>27</v>
      </c>
      <c r="D28" t="s">
        <v>331</v>
      </c>
      <c r="E28" t="s">
        <v>308</v>
      </c>
      <c r="F28">
        <v>120</v>
      </c>
      <c r="G28">
        <v>150</v>
      </c>
      <c r="I28">
        <v>360</v>
      </c>
      <c r="J28">
        <v>60</v>
      </c>
      <c r="K28">
        <v>360</v>
      </c>
      <c r="L28">
        <v>60</v>
      </c>
      <c r="M28">
        <v>240</v>
      </c>
      <c r="N28">
        <v>60</v>
      </c>
      <c r="O28">
        <v>36</v>
      </c>
      <c r="P28">
        <v>36</v>
      </c>
      <c r="U28">
        <v>60</v>
      </c>
      <c r="AB28" s="33">
        <f t="shared" si="21"/>
        <v>20</v>
      </c>
      <c r="AC28" s="33">
        <f t="shared" si="0"/>
        <v>25</v>
      </c>
      <c r="AD28" s="33">
        <f t="shared" si="1"/>
        <v>0</v>
      </c>
      <c r="AE28" s="33">
        <f t="shared" si="2"/>
        <v>6</v>
      </c>
      <c r="AF28" s="33">
        <f t="shared" si="3"/>
        <v>10</v>
      </c>
      <c r="AG28" s="33">
        <f t="shared" si="4"/>
        <v>6</v>
      </c>
      <c r="AH28" s="33">
        <f t="shared" si="5"/>
        <v>3</v>
      </c>
      <c r="AI28" s="33">
        <f t="shared" si="6"/>
        <v>4</v>
      </c>
      <c r="AJ28" s="33">
        <f t="shared" si="7"/>
        <v>1</v>
      </c>
      <c r="AK28" s="33">
        <f t="shared" si="8"/>
        <v>3</v>
      </c>
      <c r="AL28" s="33">
        <f t="shared" si="9"/>
        <v>3</v>
      </c>
      <c r="AM28" s="33">
        <f t="shared" si="10"/>
        <v>0</v>
      </c>
      <c r="AN28" s="33">
        <f t="shared" si="11"/>
        <v>0</v>
      </c>
      <c r="AO28" s="33">
        <f t="shared" si="12"/>
        <v>0</v>
      </c>
      <c r="AP28" s="33">
        <f t="shared" si="13"/>
        <v>0</v>
      </c>
      <c r="AQ28" s="33">
        <f t="shared" si="14"/>
        <v>10</v>
      </c>
      <c r="AR28" s="33">
        <f t="shared" si="15"/>
        <v>0</v>
      </c>
      <c r="AS28" s="33">
        <f t="shared" si="16"/>
        <v>0</v>
      </c>
      <c r="AT28" s="33">
        <f t="shared" si="17"/>
        <v>0</v>
      </c>
      <c r="AU28" s="33">
        <f t="shared" si="18"/>
        <v>0</v>
      </c>
      <c r="AV28" s="33">
        <f t="shared" si="19"/>
        <v>0</v>
      </c>
      <c r="AX28" s="3">
        <f t="shared" si="22"/>
        <v>3611.9952000000003</v>
      </c>
      <c r="AY28" s="3">
        <f t="shared" si="23"/>
        <v>5961.5999999999995</v>
      </c>
      <c r="AZ28" s="3">
        <f t="shared" si="24"/>
        <v>0</v>
      </c>
      <c r="BA28" s="3">
        <f t="shared" si="25"/>
        <v>2154.3084000000003</v>
      </c>
      <c r="BB28" s="3">
        <f t="shared" si="26"/>
        <v>2276.9964</v>
      </c>
      <c r="BC28" s="3">
        <f t="shared" si="27"/>
        <v>2059.2014400000003</v>
      </c>
      <c r="BD28" s="3">
        <f t="shared" si="28"/>
        <v>1188.00108</v>
      </c>
      <c r="BE28" s="3">
        <f t="shared" si="29"/>
        <v>1372.8009600000003</v>
      </c>
      <c r="BF28" s="3">
        <f t="shared" si="30"/>
        <v>227.69964000000002</v>
      </c>
      <c r="BG28" s="3">
        <f t="shared" si="31"/>
        <v>731.65032000000008</v>
      </c>
      <c r="BH28" s="3">
        <f t="shared" si="32"/>
        <v>731.65032000000008</v>
      </c>
      <c r="BI28" s="3">
        <f t="shared" si="33"/>
        <v>0</v>
      </c>
      <c r="BJ28" s="3">
        <f t="shared" si="34"/>
        <v>0</v>
      </c>
      <c r="BK28" s="3">
        <f t="shared" si="35"/>
        <v>0</v>
      </c>
      <c r="BL28" s="3">
        <f t="shared" si="36"/>
        <v>0</v>
      </c>
      <c r="BM28" s="3">
        <f t="shared" si="37"/>
        <v>1805.9976000000001</v>
      </c>
      <c r="BN28" s="3">
        <f t="shared" si="38"/>
        <v>0</v>
      </c>
      <c r="BO28" s="3">
        <f t="shared" si="39"/>
        <v>0</v>
      </c>
      <c r="BP28" s="3">
        <f t="shared" si="40"/>
        <v>0</v>
      </c>
      <c r="BQ28" s="3">
        <f t="shared" si="41"/>
        <v>0</v>
      </c>
      <c r="BR28" s="3">
        <f t="shared" si="42"/>
        <v>0</v>
      </c>
      <c r="BS28" s="3">
        <f t="shared" si="43"/>
        <v>22121.90136</v>
      </c>
    </row>
    <row r="29" spans="2:71" x14ac:dyDescent="0.25">
      <c r="B29" t="s">
        <v>172</v>
      </c>
      <c r="C29" t="s">
        <v>28</v>
      </c>
      <c r="D29" t="s">
        <v>328</v>
      </c>
      <c r="E29" t="s">
        <v>311</v>
      </c>
      <c r="F29">
        <v>66</v>
      </c>
      <c r="G29">
        <v>120</v>
      </c>
      <c r="H29">
        <v>90</v>
      </c>
      <c r="I29">
        <v>480</v>
      </c>
      <c r="J29">
        <v>66</v>
      </c>
      <c r="K29">
        <v>240</v>
      </c>
      <c r="L29">
        <v>100</v>
      </c>
      <c r="M29">
        <v>300</v>
      </c>
      <c r="N29">
        <v>36</v>
      </c>
      <c r="O29">
        <v>60</v>
      </c>
      <c r="P29">
        <v>48</v>
      </c>
      <c r="T29">
        <v>48</v>
      </c>
      <c r="Z29">
        <v>12</v>
      </c>
      <c r="AB29" s="33">
        <f t="shared" si="21"/>
        <v>11</v>
      </c>
      <c r="AC29" s="33">
        <f t="shared" si="0"/>
        <v>20</v>
      </c>
      <c r="AD29" s="33">
        <f t="shared" si="1"/>
        <v>15</v>
      </c>
      <c r="AE29" s="33">
        <f t="shared" si="2"/>
        <v>8</v>
      </c>
      <c r="AF29" s="33">
        <f t="shared" si="3"/>
        <v>11</v>
      </c>
      <c r="AG29" s="33">
        <f t="shared" si="4"/>
        <v>4</v>
      </c>
      <c r="AH29" s="33">
        <f t="shared" si="5"/>
        <v>5</v>
      </c>
      <c r="AI29" s="33">
        <f t="shared" si="6"/>
        <v>5</v>
      </c>
      <c r="AJ29" s="33">
        <f t="shared" si="7"/>
        <v>0.6</v>
      </c>
      <c r="AK29" s="33">
        <f t="shared" si="8"/>
        <v>5</v>
      </c>
      <c r="AL29" s="33">
        <f t="shared" si="9"/>
        <v>4</v>
      </c>
      <c r="AM29" s="33">
        <f t="shared" si="10"/>
        <v>0</v>
      </c>
      <c r="AN29" s="33">
        <f t="shared" si="11"/>
        <v>0</v>
      </c>
      <c r="AO29" s="33">
        <f t="shared" si="12"/>
        <v>0</v>
      </c>
      <c r="AP29" s="33">
        <f t="shared" si="13"/>
        <v>2</v>
      </c>
      <c r="AQ29" s="33">
        <f t="shared" si="14"/>
        <v>0</v>
      </c>
      <c r="AR29" s="33">
        <f t="shared" si="15"/>
        <v>0</v>
      </c>
      <c r="AS29" s="33">
        <f t="shared" si="16"/>
        <v>0</v>
      </c>
      <c r="AT29" s="33">
        <f t="shared" si="17"/>
        <v>0</v>
      </c>
      <c r="AU29" s="33">
        <f t="shared" si="18"/>
        <v>0</v>
      </c>
      <c r="AV29" s="33">
        <f t="shared" si="19"/>
        <v>2</v>
      </c>
      <c r="AX29" s="3">
        <f t="shared" si="22"/>
        <v>1986.5973600000002</v>
      </c>
      <c r="AY29" s="3">
        <f t="shared" si="23"/>
        <v>4769.28</v>
      </c>
      <c r="AZ29" s="3">
        <f t="shared" si="24"/>
        <v>5148.0036</v>
      </c>
      <c r="BA29" s="3">
        <f t="shared" si="25"/>
        <v>2872.4112</v>
      </c>
      <c r="BB29" s="3">
        <f t="shared" si="26"/>
        <v>2504.6960400000003</v>
      </c>
      <c r="BC29" s="3">
        <f t="shared" si="27"/>
        <v>1372.8009600000003</v>
      </c>
      <c r="BD29" s="3">
        <f t="shared" si="28"/>
        <v>1980.0018</v>
      </c>
      <c r="BE29" s="3">
        <f t="shared" si="29"/>
        <v>1716.0012000000002</v>
      </c>
      <c r="BF29" s="3">
        <f t="shared" si="30"/>
        <v>136.61978400000001</v>
      </c>
      <c r="BG29" s="3">
        <f t="shared" si="31"/>
        <v>1219.4172000000003</v>
      </c>
      <c r="BH29" s="3">
        <f t="shared" si="32"/>
        <v>975.53376000000014</v>
      </c>
      <c r="BI29" s="3">
        <f t="shared" si="33"/>
        <v>0</v>
      </c>
      <c r="BJ29" s="3">
        <f t="shared" si="34"/>
        <v>0</v>
      </c>
      <c r="BK29" s="3">
        <f t="shared" si="35"/>
        <v>0</v>
      </c>
      <c r="BL29" s="3">
        <f t="shared" si="36"/>
        <v>606.99887999999999</v>
      </c>
      <c r="BM29" s="3">
        <f t="shared" si="37"/>
        <v>0</v>
      </c>
      <c r="BN29" s="3">
        <f t="shared" si="38"/>
        <v>0</v>
      </c>
      <c r="BO29" s="3">
        <f t="shared" si="39"/>
        <v>0</v>
      </c>
      <c r="BP29" s="3">
        <f t="shared" si="40"/>
        <v>0</v>
      </c>
      <c r="BQ29" s="3">
        <f t="shared" si="41"/>
        <v>0</v>
      </c>
      <c r="BR29" s="3">
        <f t="shared" si="42"/>
        <v>552.00096000000008</v>
      </c>
      <c r="BS29" s="3">
        <f t="shared" si="43"/>
        <v>25840.362743999995</v>
      </c>
    </row>
    <row r="30" spans="2:71" x14ac:dyDescent="0.25">
      <c r="B30" t="s">
        <v>173</v>
      </c>
      <c r="C30" t="s">
        <v>29</v>
      </c>
      <c r="D30" t="s">
        <v>337</v>
      </c>
      <c r="E30" t="s">
        <v>313</v>
      </c>
      <c r="F30">
        <v>60</v>
      </c>
      <c r="H30">
        <v>60</v>
      </c>
      <c r="I30">
        <v>480</v>
      </c>
      <c r="J30">
        <v>132</v>
      </c>
      <c r="K30">
        <v>300</v>
      </c>
      <c r="L30">
        <v>140</v>
      </c>
      <c r="M30">
        <v>300</v>
      </c>
      <c r="N30">
        <v>120</v>
      </c>
      <c r="AB30" s="33">
        <f t="shared" si="21"/>
        <v>10</v>
      </c>
      <c r="AC30" s="33">
        <f t="shared" si="0"/>
        <v>0</v>
      </c>
      <c r="AD30" s="33">
        <f t="shared" si="1"/>
        <v>10</v>
      </c>
      <c r="AE30" s="33">
        <f t="shared" si="2"/>
        <v>8</v>
      </c>
      <c r="AF30" s="33">
        <f t="shared" si="3"/>
        <v>22</v>
      </c>
      <c r="AG30" s="33">
        <f t="shared" si="4"/>
        <v>5</v>
      </c>
      <c r="AH30" s="33">
        <f t="shared" si="5"/>
        <v>7</v>
      </c>
      <c r="AI30" s="33">
        <f t="shared" si="6"/>
        <v>5</v>
      </c>
      <c r="AJ30" s="33">
        <f t="shared" si="7"/>
        <v>2</v>
      </c>
      <c r="AK30" s="33">
        <f t="shared" si="8"/>
        <v>0</v>
      </c>
      <c r="AL30" s="33">
        <f t="shared" si="9"/>
        <v>0</v>
      </c>
      <c r="AM30" s="33">
        <f t="shared" si="10"/>
        <v>0</v>
      </c>
      <c r="AN30" s="33">
        <f t="shared" si="11"/>
        <v>0</v>
      </c>
      <c r="AO30" s="33">
        <f t="shared" si="12"/>
        <v>0</v>
      </c>
      <c r="AP30" s="33">
        <f t="shared" si="13"/>
        <v>0</v>
      </c>
      <c r="AQ30" s="33">
        <f t="shared" si="14"/>
        <v>0</v>
      </c>
      <c r="AR30" s="33">
        <f t="shared" si="15"/>
        <v>0</v>
      </c>
      <c r="AS30" s="33">
        <f t="shared" si="16"/>
        <v>0</v>
      </c>
      <c r="AT30" s="33">
        <f t="shared" si="17"/>
        <v>0</v>
      </c>
      <c r="AU30" s="33">
        <f t="shared" si="18"/>
        <v>0</v>
      </c>
      <c r="AV30" s="33">
        <f t="shared" si="19"/>
        <v>0</v>
      </c>
      <c r="AX30" s="3">
        <f t="shared" si="22"/>
        <v>1805.9976000000001</v>
      </c>
      <c r="AY30" s="3">
        <f t="shared" si="23"/>
        <v>0</v>
      </c>
      <c r="AZ30" s="3">
        <f t="shared" si="24"/>
        <v>3432.0024000000003</v>
      </c>
      <c r="BA30" s="3">
        <f t="shared" si="25"/>
        <v>2872.4112</v>
      </c>
      <c r="BB30" s="3">
        <f t="shared" si="26"/>
        <v>5009.3920800000005</v>
      </c>
      <c r="BC30" s="3">
        <f t="shared" si="27"/>
        <v>1716.0012000000002</v>
      </c>
      <c r="BD30" s="3">
        <f t="shared" si="28"/>
        <v>2772.00252</v>
      </c>
      <c r="BE30" s="3">
        <f t="shared" si="29"/>
        <v>1716.0012000000002</v>
      </c>
      <c r="BF30" s="3">
        <f t="shared" si="30"/>
        <v>455.39928000000003</v>
      </c>
      <c r="BG30" s="3">
        <f t="shared" si="31"/>
        <v>0</v>
      </c>
      <c r="BH30" s="3">
        <f t="shared" si="32"/>
        <v>0</v>
      </c>
      <c r="BI30" s="3">
        <f t="shared" si="33"/>
        <v>0</v>
      </c>
      <c r="BJ30" s="3">
        <f t="shared" si="34"/>
        <v>0</v>
      </c>
      <c r="BK30" s="3">
        <f t="shared" si="35"/>
        <v>0</v>
      </c>
      <c r="BL30" s="3">
        <f t="shared" si="36"/>
        <v>0</v>
      </c>
      <c r="BM30" s="3">
        <f t="shared" si="37"/>
        <v>0</v>
      </c>
      <c r="BN30" s="3">
        <f t="shared" si="38"/>
        <v>0</v>
      </c>
      <c r="BO30" s="3">
        <f t="shared" si="39"/>
        <v>0</v>
      </c>
      <c r="BP30" s="3">
        <f t="shared" si="40"/>
        <v>0</v>
      </c>
      <c r="BQ30" s="3">
        <f t="shared" si="41"/>
        <v>0</v>
      </c>
      <c r="BR30" s="3">
        <f t="shared" si="42"/>
        <v>0</v>
      </c>
      <c r="BS30" s="3">
        <f t="shared" si="43"/>
        <v>19779.207480000001</v>
      </c>
    </row>
    <row r="31" spans="2:71" x14ac:dyDescent="0.25">
      <c r="B31" t="s">
        <v>174</v>
      </c>
      <c r="C31" t="s">
        <v>30</v>
      </c>
      <c r="D31" t="s">
        <v>343</v>
      </c>
      <c r="E31" t="s">
        <v>322</v>
      </c>
      <c r="G31">
        <v>30</v>
      </c>
      <c r="I31">
        <v>300</v>
      </c>
      <c r="J31">
        <v>48</v>
      </c>
      <c r="K31">
        <v>180</v>
      </c>
      <c r="N31">
        <v>30</v>
      </c>
      <c r="Q31">
        <v>48</v>
      </c>
      <c r="S31">
        <v>48</v>
      </c>
      <c r="T31">
        <v>72</v>
      </c>
      <c r="AB31" s="33">
        <f t="shared" si="21"/>
        <v>0</v>
      </c>
      <c r="AC31" s="33">
        <f t="shared" si="0"/>
        <v>5</v>
      </c>
      <c r="AD31" s="33">
        <f t="shared" si="1"/>
        <v>0</v>
      </c>
      <c r="AE31" s="33">
        <f t="shared" si="2"/>
        <v>5</v>
      </c>
      <c r="AF31" s="33">
        <f t="shared" si="3"/>
        <v>8</v>
      </c>
      <c r="AG31" s="33">
        <f t="shared" si="4"/>
        <v>3</v>
      </c>
      <c r="AH31" s="33">
        <f t="shared" si="5"/>
        <v>0</v>
      </c>
      <c r="AI31" s="33">
        <f t="shared" si="6"/>
        <v>0</v>
      </c>
      <c r="AJ31" s="33">
        <f t="shared" si="7"/>
        <v>0.5</v>
      </c>
      <c r="AK31" s="33">
        <f t="shared" si="8"/>
        <v>0</v>
      </c>
      <c r="AL31" s="33">
        <f t="shared" si="9"/>
        <v>0</v>
      </c>
      <c r="AM31" s="33">
        <f t="shared" si="10"/>
        <v>2</v>
      </c>
      <c r="AN31" s="33">
        <f t="shared" si="11"/>
        <v>0</v>
      </c>
      <c r="AO31" s="33">
        <f t="shared" si="12"/>
        <v>2</v>
      </c>
      <c r="AP31" s="33">
        <f t="shared" si="13"/>
        <v>3</v>
      </c>
      <c r="AQ31" s="33">
        <f t="shared" si="14"/>
        <v>0</v>
      </c>
      <c r="AR31" s="33">
        <f t="shared" si="15"/>
        <v>0</v>
      </c>
      <c r="AS31" s="33">
        <f t="shared" si="16"/>
        <v>0</v>
      </c>
      <c r="AT31" s="33">
        <f t="shared" si="17"/>
        <v>0</v>
      </c>
      <c r="AU31" s="33">
        <f t="shared" si="18"/>
        <v>0</v>
      </c>
      <c r="AV31" s="33">
        <f t="shared" si="19"/>
        <v>0</v>
      </c>
      <c r="AX31" s="3">
        <f t="shared" si="22"/>
        <v>0</v>
      </c>
      <c r="AY31" s="3">
        <f t="shared" si="23"/>
        <v>1192.32</v>
      </c>
      <c r="AZ31" s="3">
        <f t="shared" si="24"/>
        <v>0</v>
      </c>
      <c r="BA31" s="3">
        <f t="shared" si="25"/>
        <v>1795.2570000000001</v>
      </c>
      <c r="BB31" s="3">
        <f t="shared" si="26"/>
        <v>1821.5971200000001</v>
      </c>
      <c r="BC31" s="3">
        <f t="shared" si="27"/>
        <v>1029.6007200000001</v>
      </c>
      <c r="BD31" s="3">
        <f t="shared" si="28"/>
        <v>0</v>
      </c>
      <c r="BE31" s="3">
        <f t="shared" si="29"/>
        <v>0</v>
      </c>
      <c r="BF31" s="3">
        <f t="shared" si="30"/>
        <v>113.84982000000001</v>
      </c>
      <c r="BG31" s="3">
        <f t="shared" si="31"/>
        <v>0</v>
      </c>
      <c r="BH31" s="3">
        <f t="shared" si="32"/>
        <v>0</v>
      </c>
      <c r="BI31" s="3">
        <f t="shared" si="33"/>
        <v>606.99887999999999</v>
      </c>
      <c r="BJ31" s="3">
        <f t="shared" si="34"/>
        <v>0</v>
      </c>
      <c r="BK31" s="3">
        <f t="shared" si="35"/>
        <v>606.99887999999999</v>
      </c>
      <c r="BL31" s="3">
        <f t="shared" si="36"/>
        <v>910.49831999999992</v>
      </c>
      <c r="BM31" s="3">
        <f t="shared" si="37"/>
        <v>0</v>
      </c>
      <c r="BN31" s="3">
        <f t="shared" si="38"/>
        <v>0</v>
      </c>
      <c r="BO31" s="3">
        <f t="shared" si="39"/>
        <v>0</v>
      </c>
      <c r="BP31" s="3">
        <f t="shared" si="40"/>
        <v>0</v>
      </c>
      <c r="BQ31" s="3">
        <f t="shared" si="41"/>
        <v>0</v>
      </c>
      <c r="BR31" s="3">
        <f t="shared" si="42"/>
        <v>0</v>
      </c>
      <c r="BS31" s="3">
        <f t="shared" si="43"/>
        <v>8077.1207400000012</v>
      </c>
    </row>
    <row r="32" spans="2:71" x14ac:dyDescent="0.25">
      <c r="B32" t="s">
        <v>175</v>
      </c>
      <c r="C32" t="s">
        <v>31</v>
      </c>
      <c r="D32" t="s">
        <v>332</v>
      </c>
      <c r="E32" t="s">
        <v>317</v>
      </c>
      <c r="F32">
        <v>180</v>
      </c>
      <c r="G32">
        <v>468</v>
      </c>
      <c r="H32">
        <v>180</v>
      </c>
      <c r="I32">
        <v>1020</v>
      </c>
      <c r="J32">
        <v>180</v>
      </c>
      <c r="K32">
        <v>300</v>
      </c>
      <c r="L32">
        <v>400</v>
      </c>
      <c r="N32">
        <v>90</v>
      </c>
      <c r="Q32">
        <v>120</v>
      </c>
      <c r="R32">
        <v>144</v>
      </c>
      <c r="S32">
        <v>168</v>
      </c>
      <c r="T32">
        <v>240</v>
      </c>
      <c r="U32">
        <v>60</v>
      </c>
      <c r="V32">
        <v>300</v>
      </c>
      <c r="W32">
        <v>150</v>
      </c>
      <c r="X32">
        <v>150</v>
      </c>
      <c r="Y32">
        <v>150</v>
      </c>
      <c r="Z32">
        <v>60</v>
      </c>
      <c r="AB32" s="33">
        <f t="shared" si="21"/>
        <v>30</v>
      </c>
      <c r="AC32" s="33">
        <f t="shared" si="0"/>
        <v>78</v>
      </c>
      <c r="AD32" s="33">
        <f t="shared" si="1"/>
        <v>30</v>
      </c>
      <c r="AE32" s="33">
        <f t="shared" si="2"/>
        <v>17</v>
      </c>
      <c r="AF32" s="33">
        <f t="shared" si="3"/>
        <v>30</v>
      </c>
      <c r="AG32" s="33">
        <f t="shared" si="4"/>
        <v>5</v>
      </c>
      <c r="AH32" s="33">
        <f t="shared" si="5"/>
        <v>20</v>
      </c>
      <c r="AI32" s="33">
        <f t="shared" si="6"/>
        <v>0</v>
      </c>
      <c r="AJ32" s="33">
        <f t="shared" si="7"/>
        <v>1.5</v>
      </c>
      <c r="AK32" s="33">
        <f t="shared" si="8"/>
        <v>0</v>
      </c>
      <c r="AL32" s="33">
        <f t="shared" si="9"/>
        <v>0</v>
      </c>
      <c r="AM32" s="33">
        <f t="shared" si="10"/>
        <v>5</v>
      </c>
      <c r="AN32" s="33">
        <f t="shared" si="11"/>
        <v>6</v>
      </c>
      <c r="AO32" s="33">
        <f t="shared" si="12"/>
        <v>7</v>
      </c>
      <c r="AP32" s="33">
        <f t="shared" si="13"/>
        <v>10</v>
      </c>
      <c r="AQ32" s="33">
        <f t="shared" si="14"/>
        <v>10</v>
      </c>
      <c r="AR32" s="33">
        <f t="shared" si="15"/>
        <v>10</v>
      </c>
      <c r="AS32" s="33">
        <f t="shared" si="16"/>
        <v>5</v>
      </c>
      <c r="AT32" s="33">
        <f t="shared" si="17"/>
        <v>5</v>
      </c>
      <c r="AU32" s="33">
        <f t="shared" si="18"/>
        <v>5</v>
      </c>
      <c r="AV32" s="33">
        <f t="shared" si="19"/>
        <v>10</v>
      </c>
      <c r="AX32" s="3">
        <f t="shared" si="22"/>
        <v>5417.9928</v>
      </c>
      <c r="AY32" s="3">
        <f t="shared" si="23"/>
        <v>18600.191999999999</v>
      </c>
      <c r="AZ32" s="3">
        <f t="shared" si="24"/>
        <v>10296.0072</v>
      </c>
      <c r="BA32" s="3">
        <f t="shared" si="25"/>
        <v>6103.8738000000003</v>
      </c>
      <c r="BB32" s="3">
        <f t="shared" si="26"/>
        <v>6830.9892</v>
      </c>
      <c r="BC32" s="3">
        <f t="shared" si="27"/>
        <v>1716.0012000000002</v>
      </c>
      <c r="BD32" s="3">
        <f t="shared" si="28"/>
        <v>7920.0072</v>
      </c>
      <c r="BE32" s="3">
        <f t="shared" si="29"/>
        <v>0</v>
      </c>
      <c r="BF32" s="3">
        <f t="shared" si="30"/>
        <v>341.54946000000001</v>
      </c>
      <c r="BG32" s="3">
        <f t="shared" si="31"/>
        <v>0</v>
      </c>
      <c r="BH32" s="3">
        <f t="shared" si="32"/>
        <v>0</v>
      </c>
      <c r="BI32" s="3">
        <f t="shared" si="33"/>
        <v>1517.4972</v>
      </c>
      <c r="BJ32" s="3">
        <f t="shared" si="34"/>
        <v>1820.9966399999998</v>
      </c>
      <c r="BK32" s="3">
        <f t="shared" si="35"/>
        <v>2124.4960799999999</v>
      </c>
      <c r="BL32" s="3">
        <f t="shared" si="36"/>
        <v>3034.9944</v>
      </c>
      <c r="BM32" s="3">
        <f t="shared" si="37"/>
        <v>1805.9976000000001</v>
      </c>
      <c r="BN32" s="3">
        <f t="shared" si="38"/>
        <v>2032.3656000000001</v>
      </c>
      <c r="BO32" s="3">
        <f t="shared" si="39"/>
        <v>1016.1828</v>
      </c>
      <c r="BP32" s="3">
        <f t="shared" si="40"/>
        <v>1016.1828</v>
      </c>
      <c r="BQ32" s="3">
        <f t="shared" si="41"/>
        <v>1016.1828</v>
      </c>
      <c r="BR32" s="3">
        <f t="shared" si="42"/>
        <v>2760.0048000000002</v>
      </c>
      <c r="BS32" s="3">
        <f t="shared" si="43"/>
        <v>75371.51357999997</v>
      </c>
    </row>
    <row r="33" spans="2:71" x14ac:dyDescent="0.25">
      <c r="B33" t="s">
        <v>176</v>
      </c>
      <c r="C33" t="s">
        <v>32</v>
      </c>
      <c r="D33" t="s">
        <v>334</v>
      </c>
      <c r="E33" t="s">
        <v>321</v>
      </c>
      <c r="F33">
        <v>30</v>
      </c>
      <c r="G33">
        <v>66</v>
      </c>
      <c r="H33">
        <v>30</v>
      </c>
      <c r="I33">
        <v>300</v>
      </c>
      <c r="J33">
        <v>36</v>
      </c>
      <c r="K33">
        <v>180</v>
      </c>
      <c r="L33">
        <v>80</v>
      </c>
      <c r="M33">
        <v>60</v>
      </c>
      <c r="N33">
        <v>12</v>
      </c>
      <c r="O33">
        <v>24</v>
      </c>
      <c r="P33">
        <v>24</v>
      </c>
      <c r="U33">
        <v>0</v>
      </c>
      <c r="AB33" s="33">
        <f t="shared" si="21"/>
        <v>5</v>
      </c>
      <c r="AC33" s="33">
        <f t="shared" si="0"/>
        <v>11</v>
      </c>
      <c r="AD33" s="33">
        <f t="shared" si="1"/>
        <v>5</v>
      </c>
      <c r="AE33" s="33">
        <f t="shared" si="2"/>
        <v>5</v>
      </c>
      <c r="AF33" s="33">
        <f t="shared" si="3"/>
        <v>6</v>
      </c>
      <c r="AG33" s="33">
        <f t="shared" si="4"/>
        <v>3</v>
      </c>
      <c r="AH33" s="33">
        <f t="shared" si="5"/>
        <v>4</v>
      </c>
      <c r="AI33" s="33">
        <f t="shared" si="6"/>
        <v>1</v>
      </c>
      <c r="AJ33" s="33">
        <f t="shared" si="7"/>
        <v>0.2</v>
      </c>
      <c r="AK33" s="33">
        <f t="shared" si="8"/>
        <v>2</v>
      </c>
      <c r="AL33" s="33">
        <f t="shared" si="9"/>
        <v>2</v>
      </c>
      <c r="AM33" s="33">
        <f t="shared" si="10"/>
        <v>0</v>
      </c>
      <c r="AN33" s="33">
        <f t="shared" si="11"/>
        <v>0</v>
      </c>
      <c r="AO33" s="33">
        <f t="shared" si="12"/>
        <v>0</v>
      </c>
      <c r="AP33" s="33">
        <f t="shared" si="13"/>
        <v>0</v>
      </c>
      <c r="AQ33" s="33">
        <f t="shared" si="14"/>
        <v>0</v>
      </c>
      <c r="AR33" s="33">
        <f t="shared" si="15"/>
        <v>0</v>
      </c>
      <c r="AS33" s="33">
        <f t="shared" si="16"/>
        <v>0</v>
      </c>
      <c r="AT33" s="33">
        <f t="shared" si="17"/>
        <v>0</v>
      </c>
      <c r="AU33" s="33">
        <f t="shared" si="18"/>
        <v>0</v>
      </c>
      <c r="AV33" s="33">
        <f t="shared" si="19"/>
        <v>0</v>
      </c>
      <c r="AX33" s="3">
        <f t="shared" si="22"/>
        <v>902.99880000000007</v>
      </c>
      <c r="AY33" s="3">
        <f t="shared" si="23"/>
        <v>2623.1039999999994</v>
      </c>
      <c r="AZ33" s="3">
        <f t="shared" si="24"/>
        <v>1716.0012000000002</v>
      </c>
      <c r="BA33" s="3">
        <f t="shared" si="25"/>
        <v>1795.2570000000001</v>
      </c>
      <c r="BB33" s="3">
        <f t="shared" si="26"/>
        <v>1366.19784</v>
      </c>
      <c r="BC33" s="3">
        <f t="shared" si="27"/>
        <v>1029.6007200000001</v>
      </c>
      <c r="BD33" s="3">
        <f t="shared" si="28"/>
        <v>1584.00144</v>
      </c>
      <c r="BE33" s="3">
        <f t="shared" si="29"/>
        <v>343.20024000000006</v>
      </c>
      <c r="BF33" s="3">
        <f t="shared" si="30"/>
        <v>45.539928000000003</v>
      </c>
      <c r="BG33" s="3">
        <f t="shared" si="31"/>
        <v>487.76688000000007</v>
      </c>
      <c r="BH33" s="3">
        <f t="shared" si="32"/>
        <v>487.76688000000007</v>
      </c>
      <c r="BI33" s="3">
        <f t="shared" si="33"/>
        <v>0</v>
      </c>
      <c r="BJ33" s="3">
        <f t="shared" si="34"/>
        <v>0</v>
      </c>
      <c r="BK33" s="3">
        <f t="shared" si="35"/>
        <v>0</v>
      </c>
      <c r="BL33" s="3">
        <f t="shared" si="36"/>
        <v>0</v>
      </c>
      <c r="BM33" s="3">
        <f t="shared" si="37"/>
        <v>0</v>
      </c>
      <c r="BN33" s="3">
        <f t="shared" si="38"/>
        <v>0</v>
      </c>
      <c r="BO33" s="3">
        <f t="shared" si="39"/>
        <v>0</v>
      </c>
      <c r="BP33" s="3">
        <f t="shared" si="40"/>
        <v>0</v>
      </c>
      <c r="BQ33" s="3">
        <f t="shared" si="41"/>
        <v>0</v>
      </c>
      <c r="BR33" s="3">
        <f t="shared" si="42"/>
        <v>0</v>
      </c>
      <c r="BS33" s="3">
        <f t="shared" si="43"/>
        <v>12381.434927999999</v>
      </c>
    </row>
    <row r="34" spans="2:71" x14ac:dyDescent="0.25">
      <c r="B34" t="s">
        <v>177</v>
      </c>
      <c r="C34" t="s">
        <v>33</v>
      </c>
      <c r="D34" t="s">
        <v>330</v>
      </c>
      <c r="E34" t="s">
        <v>320</v>
      </c>
      <c r="F34">
        <v>90</v>
      </c>
      <c r="G34">
        <v>48</v>
      </c>
      <c r="H34">
        <v>30</v>
      </c>
      <c r="I34">
        <v>720</v>
      </c>
      <c r="J34">
        <v>42</v>
      </c>
      <c r="K34">
        <v>300</v>
      </c>
      <c r="L34">
        <v>40</v>
      </c>
      <c r="M34">
        <v>240</v>
      </c>
      <c r="N34">
        <v>30</v>
      </c>
      <c r="O34">
        <v>24</v>
      </c>
      <c r="Q34">
        <v>48</v>
      </c>
      <c r="R34">
        <v>48</v>
      </c>
      <c r="S34">
        <v>48</v>
      </c>
      <c r="AB34" s="33">
        <f t="shared" si="21"/>
        <v>15</v>
      </c>
      <c r="AC34" s="33">
        <f t="shared" si="0"/>
        <v>8</v>
      </c>
      <c r="AD34" s="33">
        <f t="shared" si="1"/>
        <v>5</v>
      </c>
      <c r="AE34" s="33">
        <f t="shared" si="2"/>
        <v>12</v>
      </c>
      <c r="AF34" s="33">
        <f t="shared" si="3"/>
        <v>7</v>
      </c>
      <c r="AG34" s="33">
        <f t="shared" si="4"/>
        <v>5</v>
      </c>
      <c r="AH34" s="33">
        <f t="shared" si="5"/>
        <v>2</v>
      </c>
      <c r="AI34" s="33">
        <f t="shared" si="6"/>
        <v>4</v>
      </c>
      <c r="AJ34" s="33">
        <f t="shared" si="7"/>
        <v>0.5</v>
      </c>
      <c r="AK34" s="33">
        <f t="shared" si="8"/>
        <v>2</v>
      </c>
      <c r="AL34" s="33">
        <f t="shared" si="9"/>
        <v>0</v>
      </c>
      <c r="AM34" s="33">
        <f t="shared" si="10"/>
        <v>2</v>
      </c>
      <c r="AN34" s="33">
        <f t="shared" si="11"/>
        <v>2</v>
      </c>
      <c r="AO34" s="33">
        <f t="shared" si="12"/>
        <v>2</v>
      </c>
      <c r="AP34" s="33">
        <f t="shared" si="13"/>
        <v>0</v>
      </c>
      <c r="AQ34" s="33">
        <f t="shared" si="14"/>
        <v>0</v>
      </c>
      <c r="AR34" s="33">
        <f t="shared" si="15"/>
        <v>0</v>
      </c>
      <c r="AS34" s="33">
        <f t="shared" si="16"/>
        <v>0</v>
      </c>
      <c r="AT34" s="33">
        <f t="shared" si="17"/>
        <v>0</v>
      </c>
      <c r="AU34" s="33">
        <f t="shared" si="18"/>
        <v>0</v>
      </c>
      <c r="AV34" s="33">
        <f t="shared" si="19"/>
        <v>0</v>
      </c>
      <c r="AX34" s="3">
        <f t="shared" si="22"/>
        <v>2708.9964</v>
      </c>
      <c r="AY34" s="3">
        <f t="shared" si="23"/>
        <v>1907.7119999999998</v>
      </c>
      <c r="AZ34" s="3">
        <f t="shared" si="24"/>
        <v>1716.0012000000002</v>
      </c>
      <c r="BA34" s="3">
        <f t="shared" si="25"/>
        <v>4308.6168000000007</v>
      </c>
      <c r="BB34" s="3">
        <f t="shared" si="26"/>
        <v>1593.8974800000001</v>
      </c>
      <c r="BC34" s="3">
        <f t="shared" si="27"/>
        <v>1716.0012000000002</v>
      </c>
      <c r="BD34" s="3">
        <f t="shared" si="28"/>
        <v>792.00072</v>
      </c>
      <c r="BE34" s="3">
        <f t="shared" si="29"/>
        <v>1372.8009600000003</v>
      </c>
      <c r="BF34" s="3">
        <f t="shared" si="30"/>
        <v>113.84982000000001</v>
      </c>
      <c r="BG34" s="3">
        <f t="shared" si="31"/>
        <v>487.76688000000007</v>
      </c>
      <c r="BH34" s="3">
        <f t="shared" si="32"/>
        <v>0</v>
      </c>
      <c r="BI34" s="3">
        <f t="shared" si="33"/>
        <v>606.99887999999999</v>
      </c>
      <c r="BJ34" s="3">
        <f t="shared" si="34"/>
        <v>606.99887999999999</v>
      </c>
      <c r="BK34" s="3">
        <f t="shared" si="35"/>
        <v>606.99887999999999</v>
      </c>
      <c r="BL34" s="3">
        <f t="shared" si="36"/>
        <v>0</v>
      </c>
      <c r="BM34" s="3">
        <f t="shared" si="37"/>
        <v>0</v>
      </c>
      <c r="BN34" s="3">
        <f t="shared" si="38"/>
        <v>0</v>
      </c>
      <c r="BO34" s="3">
        <f t="shared" si="39"/>
        <v>0</v>
      </c>
      <c r="BP34" s="3">
        <f t="shared" si="40"/>
        <v>0</v>
      </c>
      <c r="BQ34" s="3">
        <f t="shared" si="41"/>
        <v>0</v>
      </c>
      <c r="BR34" s="3">
        <f t="shared" si="42"/>
        <v>0</v>
      </c>
      <c r="BS34" s="3">
        <f t="shared" si="43"/>
        <v>18538.640100000001</v>
      </c>
    </row>
    <row r="35" spans="2:71" x14ac:dyDescent="0.25">
      <c r="B35" t="s">
        <v>178</v>
      </c>
      <c r="C35" t="s">
        <v>34</v>
      </c>
      <c r="D35" t="s">
        <v>339</v>
      </c>
      <c r="E35" t="s">
        <v>319</v>
      </c>
      <c r="F35">
        <v>66</v>
      </c>
      <c r="G35">
        <v>204</v>
      </c>
      <c r="H35">
        <v>30</v>
      </c>
      <c r="I35">
        <v>300</v>
      </c>
      <c r="J35">
        <v>144</v>
      </c>
      <c r="K35">
        <v>240</v>
      </c>
      <c r="L35">
        <v>20</v>
      </c>
      <c r="M35">
        <v>240</v>
      </c>
      <c r="N35">
        <v>42</v>
      </c>
      <c r="Q35">
        <v>24</v>
      </c>
      <c r="R35">
        <v>48</v>
      </c>
      <c r="S35">
        <v>168</v>
      </c>
      <c r="T35">
        <v>168</v>
      </c>
      <c r="U35">
        <v>60</v>
      </c>
      <c r="AB35" s="33">
        <f t="shared" si="21"/>
        <v>11</v>
      </c>
      <c r="AC35" s="33">
        <f t="shared" si="0"/>
        <v>34</v>
      </c>
      <c r="AD35" s="33">
        <f t="shared" si="1"/>
        <v>5</v>
      </c>
      <c r="AE35" s="33">
        <f t="shared" si="2"/>
        <v>5</v>
      </c>
      <c r="AF35" s="33">
        <f t="shared" si="3"/>
        <v>24</v>
      </c>
      <c r="AG35" s="33">
        <f t="shared" si="4"/>
        <v>4</v>
      </c>
      <c r="AH35" s="33">
        <f t="shared" si="5"/>
        <v>1</v>
      </c>
      <c r="AI35" s="33">
        <f t="shared" si="6"/>
        <v>4</v>
      </c>
      <c r="AJ35" s="33">
        <f t="shared" si="7"/>
        <v>0.7</v>
      </c>
      <c r="AK35" s="33">
        <f t="shared" si="8"/>
        <v>0</v>
      </c>
      <c r="AL35" s="33">
        <f t="shared" si="9"/>
        <v>0</v>
      </c>
      <c r="AM35" s="33">
        <f t="shared" si="10"/>
        <v>1</v>
      </c>
      <c r="AN35" s="33">
        <f t="shared" si="11"/>
        <v>2</v>
      </c>
      <c r="AO35" s="33">
        <f t="shared" si="12"/>
        <v>7</v>
      </c>
      <c r="AP35" s="33">
        <f t="shared" si="13"/>
        <v>7</v>
      </c>
      <c r="AQ35" s="33">
        <f t="shared" si="14"/>
        <v>10</v>
      </c>
      <c r="AR35" s="33">
        <f t="shared" si="15"/>
        <v>0</v>
      </c>
      <c r="AS35" s="33">
        <f t="shared" si="16"/>
        <v>0</v>
      </c>
      <c r="AT35" s="33">
        <f t="shared" si="17"/>
        <v>0</v>
      </c>
      <c r="AU35" s="33">
        <f t="shared" si="18"/>
        <v>0</v>
      </c>
      <c r="AV35" s="33">
        <f t="shared" si="19"/>
        <v>0</v>
      </c>
      <c r="AX35" s="3">
        <f t="shared" si="22"/>
        <v>1986.5973600000002</v>
      </c>
      <c r="AY35" s="3">
        <f t="shared" si="23"/>
        <v>8107.7759999999989</v>
      </c>
      <c r="AZ35" s="3">
        <f t="shared" si="24"/>
        <v>1716.0012000000002</v>
      </c>
      <c r="BA35" s="3">
        <f t="shared" si="25"/>
        <v>1795.2570000000001</v>
      </c>
      <c r="BB35" s="3">
        <f t="shared" si="26"/>
        <v>5464.7913600000002</v>
      </c>
      <c r="BC35" s="3">
        <f t="shared" si="27"/>
        <v>1372.8009600000003</v>
      </c>
      <c r="BD35" s="3">
        <f t="shared" si="28"/>
        <v>396.00036</v>
      </c>
      <c r="BE35" s="3">
        <f t="shared" si="29"/>
        <v>1372.8009600000003</v>
      </c>
      <c r="BF35" s="3">
        <f t="shared" si="30"/>
        <v>159.38974800000003</v>
      </c>
      <c r="BG35" s="3">
        <f t="shared" si="31"/>
        <v>0</v>
      </c>
      <c r="BH35" s="3">
        <f t="shared" si="32"/>
        <v>0</v>
      </c>
      <c r="BI35" s="3">
        <f t="shared" si="33"/>
        <v>303.49943999999999</v>
      </c>
      <c r="BJ35" s="3">
        <f t="shared" si="34"/>
        <v>606.99887999999999</v>
      </c>
      <c r="BK35" s="3">
        <f t="shared" si="35"/>
        <v>2124.4960799999999</v>
      </c>
      <c r="BL35" s="3">
        <f t="shared" si="36"/>
        <v>2124.4960799999999</v>
      </c>
      <c r="BM35" s="3">
        <f t="shared" si="37"/>
        <v>1805.9976000000001</v>
      </c>
      <c r="BN35" s="3">
        <f t="shared" si="38"/>
        <v>0</v>
      </c>
      <c r="BO35" s="3">
        <f t="shared" si="39"/>
        <v>0</v>
      </c>
      <c r="BP35" s="3">
        <f t="shared" si="40"/>
        <v>0</v>
      </c>
      <c r="BQ35" s="3">
        <f t="shared" si="41"/>
        <v>0</v>
      </c>
      <c r="BR35" s="3">
        <f t="shared" si="42"/>
        <v>0</v>
      </c>
      <c r="BS35" s="3">
        <f t="shared" si="43"/>
        <v>29336.903028000004</v>
      </c>
    </row>
    <row r="36" spans="2:71" x14ac:dyDescent="0.25">
      <c r="B36" t="s">
        <v>179</v>
      </c>
      <c r="C36" t="s">
        <v>35</v>
      </c>
      <c r="D36" t="s">
        <v>332</v>
      </c>
      <c r="E36" t="s">
        <v>317</v>
      </c>
      <c r="F36">
        <v>180</v>
      </c>
      <c r="G36">
        <v>120</v>
      </c>
      <c r="H36">
        <v>120</v>
      </c>
      <c r="I36">
        <v>540</v>
      </c>
      <c r="J36">
        <v>60</v>
      </c>
      <c r="K36">
        <v>360</v>
      </c>
      <c r="L36">
        <v>380</v>
      </c>
      <c r="M36">
        <v>180</v>
      </c>
      <c r="N36">
        <v>180</v>
      </c>
      <c r="O36">
        <v>96</v>
      </c>
      <c r="P36">
        <v>60</v>
      </c>
      <c r="Q36">
        <v>48</v>
      </c>
      <c r="R36">
        <v>48</v>
      </c>
      <c r="T36">
        <v>96</v>
      </c>
      <c r="U36">
        <v>30</v>
      </c>
      <c r="AB36" s="33">
        <f t="shared" si="21"/>
        <v>30</v>
      </c>
      <c r="AC36" s="33">
        <f t="shared" si="0"/>
        <v>20</v>
      </c>
      <c r="AD36" s="33">
        <f t="shared" si="1"/>
        <v>20</v>
      </c>
      <c r="AE36" s="33">
        <f t="shared" si="2"/>
        <v>9</v>
      </c>
      <c r="AF36" s="33">
        <f t="shared" si="3"/>
        <v>10</v>
      </c>
      <c r="AG36" s="33">
        <f t="shared" si="4"/>
        <v>6</v>
      </c>
      <c r="AH36" s="33">
        <f t="shared" si="5"/>
        <v>19</v>
      </c>
      <c r="AI36" s="33">
        <f t="shared" si="6"/>
        <v>3</v>
      </c>
      <c r="AJ36" s="33">
        <f t="shared" si="7"/>
        <v>3</v>
      </c>
      <c r="AK36" s="33">
        <f t="shared" si="8"/>
        <v>8</v>
      </c>
      <c r="AL36" s="33">
        <f t="shared" si="9"/>
        <v>5</v>
      </c>
      <c r="AM36" s="33">
        <f t="shared" si="10"/>
        <v>2</v>
      </c>
      <c r="AN36" s="33">
        <f t="shared" si="11"/>
        <v>2</v>
      </c>
      <c r="AO36" s="33">
        <f t="shared" si="12"/>
        <v>0</v>
      </c>
      <c r="AP36" s="33">
        <f t="shared" si="13"/>
        <v>4</v>
      </c>
      <c r="AQ36" s="33">
        <f t="shared" si="14"/>
        <v>5</v>
      </c>
      <c r="AR36" s="33">
        <f t="shared" si="15"/>
        <v>0</v>
      </c>
      <c r="AS36" s="33">
        <f t="shared" si="16"/>
        <v>0</v>
      </c>
      <c r="AT36" s="33">
        <f t="shared" si="17"/>
        <v>0</v>
      </c>
      <c r="AU36" s="33">
        <f t="shared" si="18"/>
        <v>0</v>
      </c>
      <c r="AV36" s="33">
        <f t="shared" si="19"/>
        <v>0</v>
      </c>
      <c r="AX36" s="3">
        <f t="shared" si="22"/>
        <v>5417.9928</v>
      </c>
      <c r="AY36" s="3">
        <f t="shared" si="23"/>
        <v>4769.28</v>
      </c>
      <c r="AZ36" s="3">
        <f t="shared" si="24"/>
        <v>6864.0048000000006</v>
      </c>
      <c r="BA36" s="3">
        <f t="shared" si="25"/>
        <v>3231.4625999999998</v>
      </c>
      <c r="BB36" s="3">
        <f t="shared" si="26"/>
        <v>2276.9964</v>
      </c>
      <c r="BC36" s="3">
        <f t="shared" si="27"/>
        <v>2059.2014400000003</v>
      </c>
      <c r="BD36" s="3">
        <f t="shared" si="28"/>
        <v>7524.00684</v>
      </c>
      <c r="BE36" s="3">
        <f t="shared" si="29"/>
        <v>1029.6007200000001</v>
      </c>
      <c r="BF36" s="3">
        <f t="shared" si="30"/>
        <v>683.09892000000002</v>
      </c>
      <c r="BG36" s="3">
        <f t="shared" si="31"/>
        <v>1951.0675200000003</v>
      </c>
      <c r="BH36" s="3">
        <f t="shared" si="32"/>
        <v>1219.4172000000003</v>
      </c>
      <c r="BI36" s="3">
        <f t="shared" si="33"/>
        <v>606.99887999999999</v>
      </c>
      <c r="BJ36" s="3">
        <f t="shared" si="34"/>
        <v>606.99887999999999</v>
      </c>
      <c r="BK36" s="3">
        <f t="shared" si="35"/>
        <v>0</v>
      </c>
      <c r="BL36" s="3">
        <f t="shared" si="36"/>
        <v>1213.99776</v>
      </c>
      <c r="BM36" s="3">
        <f t="shared" si="37"/>
        <v>902.99880000000007</v>
      </c>
      <c r="BN36" s="3">
        <f t="shared" si="38"/>
        <v>0</v>
      </c>
      <c r="BO36" s="3">
        <f t="shared" si="39"/>
        <v>0</v>
      </c>
      <c r="BP36" s="3">
        <f t="shared" si="40"/>
        <v>0</v>
      </c>
      <c r="BQ36" s="3">
        <f t="shared" si="41"/>
        <v>0</v>
      </c>
      <c r="BR36" s="3">
        <f t="shared" si="42"/>
        <v>0</v>
      </c>
      <c r="BS36" s="3">
        <f t="shared" si="43"/>
        <v>40357.12356</v>
      </c>
    </row>
    <row r="37" spans="2:71" x14ac:dyDescent="0.25">
      <c r="B37" t="s">
        <v>180</v>
      </c>
      <c r="C37" t="s">
        <v>36</v>
      </c>
      <c r="D37" t="s">
        <v>330</v>
      </c>
      <c r="E37" t="s">
        <v>320</v>
      </c>
      <c r="F37">
        <v>90</v>
      </c>
      <c r="G37">
        <v>60</v>
      </c>
      <c r="H37">
        <v>90</v>
      </c>
      <c r="I37">
        <v>960</v>
      </c>
      <c r="J37">
        <v>72</v>
      </c>
      <c r="K37">
        <v>720</v>
      </c>
      <c r="L37">
        <v>60</v>
      </c>
      <c r="N37">
        <v>18</v>
      </c>
      <c r="O37">
        <v>24</v>
      </c>
      <c r="P37">
        <v>24</v>
      </c>
      <c r="Q37">
        <v>48</v>
      </c>
      <c r="R37">
        <v>96</v>
      </c>
      <c r="S37">
        <v>168</v>
      </c>
      <c r="T37">
        <v>144</v>
      </c>
      <c r="U37">
        <v>42</v>
      </c>
      <c r="V37">
        <v>120</v>
      </c>
      <c r="W37">
        <v>240</v>
      </c>
      <c r="X37">
        <v>210</v>
      </c>
      <c r="Y37">
        <v>150</v>
      </c>
      <c r="AB37" s="33">
        <f t="shared" si="21"/>
        <v>15</v>
      </c>
      <c r="AC37" s="33">
        <f t="shared" si="0"/>
        <v>10</v>
      </c>
      <c r="AD37" s="33">
        <f t="shared" si="1"/>
        <v>15</v>
      </c>
      <c r="AE37" s="33">
        <f t="shared" si="2"/>
        <v>16</v>
      </c>
      <c r="AF37" s="33">
        <f t="shared" si="3"/>
        <v>12</v>
      </c>
      <c r="AG37" s="33">
        <f t="shared" si="4"/>
        <v>12</v>
      </c>
      <c r="AH37" s="33">
        <f t="shared" si="5"/>
        <v>3</v>
      </c>
      <c r="AI37" s="33">
        <f t="shared" si="6"/>
        <v>0</v>
      </c>
      <c r="AJ37" s="33">
        <f t="shared" si="7"/>
        <v>0.3</v>
      </c>
      <c r="AK37" s="33">
        <f t="shared" si="8"/>
        <v>2</v>
      </c>
      <c r="AL37" s="33">
        <f t="shared" si="9"/>
        <v>2</v>
      </c>
      <c r="AM37" s="33">
        <f t="shared" si="10"/>
        <v>2</v>
      </c>
      <c r="AN37" s="33">
        <f t="shared" si="11"/>
        <v>4</v>
      </c>
      <c r="AO37" s="33">
        <f t="shared" si="12"/>
        <v>7</v>
      </c>
      <c r="AP37" s="33">
        <f t="shared" si="13"/>
        <v>6</v>
      </c>
      <c r="AQ37" s="33">
        <f t="shared" si="14"/>
        <v>7</v>
      </c>
      <c r="AR37" s="33">
        <f t="shared" si="15"/>
        <v>4</v>
      </c>
      <c r="AS37" s="33">
        <f t="shared" si="16"/>
        <v>8</v>
      </c>
      <c r="AT37" s="33">
        <f t="shared" si="17"/>
        <v>7</v>
      </c>
      <c r="AU37" s="33">
        <f t="shared" si="18"/>
        <v>5</v>
      </c>
      <c r="AV37" s="33">
        <f t="shared" si="19"/>
        <v>0</v>
      </c>
      <c r="AX37" s="3">
        <f t="shared" si="22"/>
        <v>2708.9964</v>
      </c>
      <c r="AY37" s="3">
        <f t="shared" si="23"/>
        <v>2384.64</v>
      </c>
      <c r="AZ37" s="3">
        <f t="shared" si="24"/>
        <v>5148.0036</v>
      </c>
      <c r="BA37" s="3">
        <f t="shared" si="25"/>
        <v>5744.8224</v>
      </c>
      <c r="BB37" s="3">
        <f t="shared" si="26"/>
        <v>2732.3956800000001</v>
      </c>
      <c r="BC37" s="3">
        <f t="shared" si="27"/>
        <v>4118.4028800000006</v>
      </c>
      <c r="BD37" s="3">
        <f t="shared" si="28"/>
        <v>1188.00108</v>
      </c>
      <c r="BE37" s="3">
        <f t="shared" si="29"/>
        <v>0</v>
      </c>
      <c r="BF37" s="3">
        <f t="shared" si="30"/>
        <v>68.309892000000005</v>
      </c>
      <c r="BG37" s="3">
        <f t="shared" si="31"/>
        <v>487.76688000000007</v>
      </c>
      <c r="BH37" s="3">
        <f t="shared" si="32"/>
        <v>487.76688000000007</v>
      </c>
      <c r="BI37" s="3">
        <f t="shared" si="33"/>
        <v>606.99887999999999</v>
      </c>
      <c r="BJ37" s="3">
        <f t="shared" si="34"/>
        <v>1213.99776</v>
      </c>
      <c r="BK37" s="3">
        <f t="shared" si="35"/>
        <v>2124.4960799999999</v>
      </c>
      <c r="BL37" s="3">
        <f t="shared" si="36"/>
        <v>1820.9966399999998</v>
      </c>
      <c r="BM37" s="3">
        <f t="shared" si="37"/>
        <v>1264.1983200000002</v>
      </c>
      <c r="BN37" s="3">
        <f t="shared" si="38"/>
        <v>812.94623999999999</v>
      </c>
      <c r="BO37" s="3">
        <f t="shared" si="39"/>
        <v>1625.89248</v>
      </c>
      <c r="BP37" s="3">
        <f t="shared" si="40"/>
        <v>1422.6559199999999</v>
      </c>
      <c r="BQ37" s="3">
        <f t="shared" si="41"/>
        <v>1016.1828</v>
      </c>
      <c r="BR37" s="3">
        <f t="shared" si="42"/>
        <v>0</v>
      </c>
      <c r="BS37" s="3">
        <f t="shared" si="43"/>
        <v>36977.470812</v>
      </c>
    </row>
    <row r="38" spans="2:71" x14ac:dyDescent="0.25">
      <c r="B38" t="s">
        <v>181</v>
      </c>
      <c r="C38" t="s">
        <v>37</v>
      </c>
      <c r="D38" t="s">
        <v>334</v>
      </c>
      <c r="E38" t="s">
        <v>321</v>
      </c>
      <c r="F38">
        <v>90</v>
      </c>
      <c r="G38">
        <v>126</v>
      </c>
      <c r="H38">
        <v>60</v>
      </c>
      <c r="I38">
        <v>300</v>
      </c>
      <c r="J38">
        <v>90</v>
      </c>
      <c r="K38">
        <v>60</v>
      </c>
      <c r="L38">
        <v>100</v>
      </c>
      <c r="M38">
        <v>120</v>
      </c>
      <c r="N38">
        <v>30</v>
      </c>
      <c r="T38">
        <v>24</v>
      </c>
      <c r="AB38" s="33">
        <f t="shared" si="21"/>
        <v>15</v>
      </c>
      <c r="AC38" s="33">
        <f t="shared" si="0"/>
        <v>21</v>
      </c>
      <c r="AD38" s="33">
        <f t="shared" si="1"/>
        <v>10</v>
      </c>
      <c r="AE38" s="33">
        <f t="shared" si="2"/>
        <v>5</v>
      </c>
      <c r="AF38" s="33">
        <f t="shared" si="3"/>
        <v>15</v>
      </c>
      <c r="AG38" s="33">
        <f t="shared" si="4"/>
        <v>1</v>
      </c>
      <c r="AH38" s="33">
        <f t="shared" si="5"/>
        <v>5</v>
      </c>
      <c r="AI38" s="33">
        <f t="shared" si="6"/>
        <v>2</v>
      </c>
      <c r="AJ38" s="33">
        <f t="shared" si="7"/>
        <v>0.5</v>
      </c>
      <c r="AK38" s="33">
        <f t="shared" si="8"/>
        <v>0</v>
      </c>
      <c r="AL38" s="33">
        <f t="shared" si="9"/>
        <v>0</v>
      </c>
      <c r="AM38" s="33">
        <f t="shared" si="10"/>
        <v>0</v>
      </c>
      <c r="AN38" s="33">
        <f t="shared" si="11"/>
        <v>0</v>
      </c>
      <c r="AO38" s="33">
        <f t="shared" si="12"/>
        <v>0</v>
      </c>
      <c r="AP38" s="33">
        <f t="shared" si="13"/>
        <v>1</v>
      </c>
      <c r="AQ38" s="33">
        <f t="shared" si="14"/>
        <v>0</v>
      </c>
      <c r="AR38" s="33">
        <f t="shared" si="15"/>
        <v>0</v>
      </c>
      <c r="AS38" s="33">
        <f t="shared" si="16"/>
        <v>0</v>
      </c>
      <c r="AT38" s="33">
        <f t="shared" si="17"/>
        <v>0</v>
      </c>
      <c r="AU38" s="33">
        <f t="shared" si="18"/>
        <v>0</v>
      </c>
      <c r="AV38" s="33">
        <f t="shared" si="19"/>
        <v>0</v>
      </c>
      <c r="AX38" s="3">
        <f t="shared" si="22"/>
        <v>2708.9964</v>
      </c>
      <c r="AY38" s="3">
        <f t="shared" si="23"/>
        <v>5007.7439999999997</v>
      </c>
      <c r="AZ38" s="3">
        <f t="shared" si="24"/>
        <v>3432.0024000000003</v>
      </c>
      <c r="BA38" s="3">
        <f t="shared" si="25"/>
        <v>1795.2570000000001</v>
      </c>
      <c r="BB38" s="3">
        <f t="shared" si="26"/>
        <v>3415.4946</v>
      </c>
      <c r="BC38" s="3">
        <f t="shared" si="27"/>
        <v>343.20024000000006</v>
      </c>
      <c r="BD38" s="3">
        <f t="shared" si="28"/>
        <v>1980.0018</v>
      </c>
      <c r="BE38" s="3">
        <f t="shared" si="29"/>
        <v>686.40048000000013</v>
      </c>
      <c r="BF38" s="3">
        <f t="shared" si="30"/>
        <v>113.84982000000001</v>
      </c>
      <c r="BG38" s="3">
        <f t="shared" si="31"/>
        <v>0</v>
      </c>
      <c r="BH38" s="3">
        <f t="shared" si="32"/>
        <v>0</v>
      </c>
      <c r="BI38" s="3">
        <f t="shared" si="33"/>
        <v>0</v>
      </c>
      <c r="BJ38" s="3">
        <f t="shared" si="34"/>
        <v>0</v>
      </c>
      <c r="BK38" s="3">
        <f t="shared" si="35"/>
        <v>0</v>
      </c>
      <c r="BL38" s="3">
        <f t="shared" si="36"/>
        <v>303.49943999999999</v>
      </c>
      <c r="BM38" s="3">
        <f t="shared" si="37"/>
        <v>0</v>
      </c>
      <c r="BN38" s="3">
        <f t="shared" si="38"/>
        <v>0</v>
      </c>
      <c r="BO38" s="3">
        <f t="shared" si="39"/>
        <v>0</v>
      </c>
      <c r="BP38" s="3">
        <f t="shared" si="40"/>
        <v>0</v>
      </c>
      <c r="BQ38" s="3">
        <f t="shared" si="41"/>
        <v>0</v>
      </c>
      <c r="BR38" s="3">
        <f t="shared" si="42"/>
        <v>0</v>
      </c>
      <c r="BS38" s="3">
        <f t="shared" si="43"/>
        <v>19786.446179999999</v>
      </c>
    </row>
    <row r="39" spans="2:71" x14ac:dyDescent="0.25">
      <c r="B39" t="s">
        <v>182</v>
      </c>
      <c r="C39" t="s">
        <v>38</v>
      </c>
      <c r="D39" t="s">
        <v>333</v>
      </c>
      <c r="E39" t="s">
        <v>318</v>
      </c>
      <c r="F39">
        <v>168</v>
      </c>
      <c r="G39">
        <v>180</v>
      </c>
      <c r="H39">
        <v>60</v>
      </c>
      <c r="I39">
        <v>600</v>
      </c>
      <c r="J39">
        <v>90</v>
      </c>
      <c r="K39">
        <v>240</v>
      </c>
      <c r="L39">
        <v>40</v>
      </c>
      <c r="M39">
        <v>120</v>
      </c>
      <c r="N39">
        <v>12</v>
      </c>
      <c r="O39">
        <v>24</v>
      </c>
      <c r="P39">
        <v>24</v>
      </c>
      <c r="S39">
        <v>72</v>
      </c>
      <c r="T39">
        <v>96</v>
      </c>
      <c r="AB39" s="33">
        <f t="shared" si="21"/>
        <v>28</v>
      </c>
      <c r="AC39" s="33">
        <f t="shared" si="0"/>
        <v>30</v>
      </c>
      <c r="AD39" s="33">
        <f t="shared" si="1"/>
        <v>10</v>
      </c>
      <c r="AE39" s="33">
        <f t="shared" si="2"/>
        <v>10</v>
      </c>
      <c r="AF39" s="33">
        <f t="shared" si="3"/>
        <v>15</v>
      </c>
      <c r="AG39" s="33">
        <f t="shared" si="4"/>
        <v>4</v>
      </c>
      <c r="AH39" s="33">
        <f t="shared" si="5"/>
        <v>2</v>
      </c>
      <c r="AI39" s="33">
        <f t="shared" si="6"/>
        <v>2</v>
      </c>
      <c r="AJ39" s="33">
        <f t="shared" si="7"/>
        <v>0.2</v>
      </c>
      <c r="AK39" s="33">
        <f t="shared" si="8"/>
        <v>2</v>
      </c>
      <c r="AL39" s="33">
        <f t="shared" si="9"/>
        <v>2</v>
      </c>
      <c r="AM39" s="33">
        <f t="shared" si="10"/>
        <v>0</v>
      </c>
      <c r="AN39" s="33">
        <f t="shared" si="11"/>
        <v>0</v>
      </c>
      <c r="AO39" s="33">
        <f t="shared" si="12"/>
        <v>3</v>
      </c>
      <c r="AP39" s="33">
        <f t="shared" si="13"/>
        <v>4</v>
      </c>
      <c r="AQ39" s="33">
        <f t="shared" si="14"/>
        <v>0</v>
      </c>
      <c r="AR39" s="33">
        <f t="shared" si="15"/>
        <v>0</v>
      </c>
      <c r="AS39" s="33">
        <f t="shared" si="16"/>
        <v>0</v>
      </c>
      <c r="AT39" s="33">
        <f t="shared" si="17"/>
        <v>0</v>
      </c>
      <c r="AU39" s="33">
        <f t="shared" si="18"/>
        <v>0</v>
      </c>
      <c r="AV39" s="33">
        <f t="shared" si="19"/>
        <v>0</v>
      </c>
      <c r="AX39" s="3">
        <f t="shared" si="22"/>
        <v>5056.7932800000008</v>
      </c>
      <c r="AY39" s="3">
        <f t="shared" si="23"/>
        <v>7153.9199999999983</v>
      </c>
      <c r="AZ39" s="3">
        <f t="shared" si="24"/>
        <v>3432.0024000000003</v>
      </c>
      <c r="BA39" s="3">
        <f t="shared" si="25"/>
        <v>3590.5140000000001</v>
      </c>
      <c r="BB39" s="3">
        <f t="shared" si="26"/>
        <v>3415.4946</v>
      </c>
      <c r="BC39" s="3">
        <f t="shared" si="27"/>
        <v>1372.8009600000003</v>
      </c>
      <c r="BD39" s="3">
        <f t="shared" si="28"/>
        <v>792.00072</v>
      </c>
      <c r="BE39" s="3">
        <f t="shared" si="29"/>
        <v>686.40048000000013</v>
      </c>
      <c r="BF39" s="3">
        <f t="shared" si="30"/>
        <v>45.539928000000003</v>
      </c>
      <c r="BG39" s="3">
        <f t="shared" si="31"/>
        <v>487.76688000000007</v>
      </c>
      <c r="BH39" s="3">
        <f t="shared" si="32"/>
        <v>487.76688000000007</v>
      </c>
      <c r="BI39" s="3">
        <f t="shared" si="33"/>
        <v>0</v>
      </c>
      <c r="BJ39" s="3">
        <f t="shared" si="34"/>
        <v>0</v>
      </c>
      <c r="BK39" s="3">
        <f t="shared" si="35"/>
        <v>910.49831999999992</v>
      </c>
      <c r="BL39" s="3">
        <f t="shared" si="36"/>
        <v>1213.99776</v>
      </c>
      <c r="BM39" s="3">
        <f t="shared" si="37"/>
        <v>0</v>
      </c>
      <c r="BN39" s="3">
        <f t="shared" si="38"/>
        <v>0</v>
      </c>
      <c r="BO39" s="3">
        <f t="shared" si="39"/>
        <v>0</v>
      </c>
      <c r="BP39" s="3">
        <f t="shared" si="40"/>
        <v>0</v>
      </c>
      <c r="BQ39" s="3">
        <f t="shared" si="41"/>
        <v>0</v>
      </c>
      <c r="BR39" s="3">
        <f t="shared" si="42"/>
        <v>0</v>
      </c>
      <c r="BS39" s="3">
        <f t="shared" si="43"/>
        <v>28645.496207999997</v>
      </c>
    </row>
    <row r="40" spans="2:71" x14ac:dyDescent="0.25">
      <c r="B40" t="s">
        <v>183</v>
      </c>
      <c r="C40" t="s">
        <v>39</v>
      </c>
      <c r="D40" t="s">
        <v>327</v>
      </c>
      <c r="E40" t="s">
        <v>316</v>
      </c>
      <c r="F40">
        <v>60</v>
      </c>
      <c r="G40">
        <v>60</v>
      </c>
      <c r="H40">
        <v>30</v>
      </c>
      <c r="I40">
        <v>240</v>
      </c>
      <c r="J40">
        <v>108</v>
      </c>
      <c r="K40">
        <v>180</v>
      </c>
      <c r="L40">
        <v>100</v>
      </c>
      <c r="M40">
        <v>120</v>
      </c>
      <c r="N40">
        <v>60</v>
      </c>
      <c r="O40">
        <v>24</v>
      </c>
      <c r="T40">
        <v>144</v>
      </c>
      <c r="Z40">
        <v>120</v>
      </c>
      <c r="AB40" s="33">
        <f t="shared" si="21"/>
        <v>10</v>
      </c>
      <c r="AC40" s="33">
        <f t="shared" si="0"/>
        <v>10</v>
      </c>
      <c r="AD40" s="33">
        <f t="shared" si="1"/>
        <v>5</v>
      </c>
      <c r="AE40" s="33">
        <f t="shared" si="2"/>
        <v>4</v>
      </c>
      <c r="AF40" s="33">
        <f t="shared" si="3"/>
        <v>18</v>
      </c>
      <c r="AG40" s="33">
        <f t="shared" si="4"/>
        <v>3</v>
      </c>
      <c r="AH40" s="33">
        <f t="shared" si="5"/>
        <v>5</v>
      </c>
      <c r="AI40" s="33">
        <f t="shared" si="6"/>
        <v>2</v>
      </c>
      <c r="AJ40" s="33">
        <f t="shared" si="7"/>
        <v>1</v>
      </c>
      <c r="AK40" s="33">
        <f t="shared" si="8"/>
        <v>2</v>
      </c>
      <c r="AL40" s="33">
        <f t="shared" si="9"/>
        <v>0</v>
      </c>
      <c r="AM40" s="33">
        <f t="shared" si="10"/>
        <v>0</v>
      </c>
      <c r="AN40" s="33">
        <f t="shared" si="11"/>
        <v>0</v>
      </c>
      <c r="AO40" s="33">
        <f t="shared" si="12"/>
        <v>0</v>
      </c>
      <c r="AP40" s="33">
        <f t="shared" si="13"/>
        <v>6</v>
      </c>
      <c r="AQ40" s="33">
        <f t="shared" si="14"/>
        <v>0</v>
      </c>
      <c r="AR40" s="33">
        <f t="shared" si="15"/>
        <v>0</v>
      </c>
      <c r="AS40" s="33">
        <f t="shared" si="16"/>
        <v>0</v>
      </c>
      <c r="AT40" s="33">
        <f t="shared" si="17"/>
        <v>0</v>
      </c>
      <c r="AU40" s="33">
        <f t="shared" si="18"/>
        <v>0</v>
      </c>
      <c r="AV40" s="33">
        <f t="shared" si="19"/>
        <v>20</v>
      </c>
      <c r="AX40" s="3">
        <f t="shared" si="22"/>
        <v>1805.9976000000001</v>
      </c>
      <c r="AY40" s="3">
        <f t="shared" si="23"/>
        <v>2384.64</v>
      </c>
      <c r="AZ40" s="3">
        <f t="shared" si="24"/>
        <v>1716.0012000000002</v>
      </c>
      <c r="BA40" s="3">
        <f t="shared" si="25"/>
        <v>1436.2056</v>
      </c>
      <c r="BB40" s="3">
        <f t="shared" si="26"/>
        <v>4098.5935200000004</v>
      </c>
      <c r="BC40" s="3">
        <f t="shared" si="27"/>
        <v>1029.6007200000001</v>
      </c>
      <c r="BD40" s="3">
        <f t="shared" si="28"/>
        <v>1980.0018</v>
      </c>
      <c r="BE40" s="3">
        <f t="shared" si="29"/>
        <v>686.40048000000013</v>
      </c>
      <c r="BF40" s="3">
        <f t="shared" si="30"/>
        <v>227.69964000000002</v>
      </c>
      <c r="BG40" s="3">
        <f t="shared" si="31"/>
        <v>487.76688000000007</v>
      </c>
      <c r="BH40" s="3">
        <f t="shared" si="32"/>
        <v>0</v>
      </c>
      <c r="BI40" s="3">
        <f t="shared" si="33"/>
        <v>0</v>
      </c>
      <c r="BJ40" s="3">
        <f t="shared" si="34"/>
        <v>0</v>
      </c>
      <c r="BK40" s="3">
        <f t="shared" si="35"/>
        <v>0</v>
      </c>
      <c r="BL40" s="3">
        <f t="shared" si="36"/>
        <v>1820.9966399999998</v>
      </c>
      <c r="BM40" s="3">
        <f t="shared" si="37"/>
        <v>0</v>
      </c>
      <c r="BN40" s="3">
        <f t="shared" si="38"/>
        <v>0</v>
      </c>
      <c r="BO40" s="3">
        <f t="shared" si="39"/>
        <v>0</v>
      </c>
      <c r="BP40" s="3">
        <f t="shared" si="40"/>
        <v>0</v>
      </c>
      <c r="BQ40" s="3">
        <f t="shared" si="41"/>
        <v>0</v>
      </c>
      <c r="BR40" s="3">
        <f t="shared" si="42"/>
        <v>5520.0096000000003</v>
      </c>
      <c r="BS40" s="3">
        <f t="shared" si="43"/>
        <v>23193.913680000001</v>
      </c>
    </row>
    <row r="41" spans="2:71" x14ac:dyDescent="0.25">
      <c r="B41" t="s">
        <v>184</v>
      </c>
      <c r="C41" t="s">
        <v>40</v>
      </c>
      <c r="D41" t="s">
        <v>338</v>
      </c>
      <c r="E41" t="s">
        <v>323</v>
      </c>
      <c r="F41">
        <v>240</v>
      </c>
      <c r="G41">
        <v>510</v>
      </c>
      <c r="H41">
        <v>90</v>
      </c>
      <c r="I41">
        <v>1980</v>
      </c>
      <c r="J41">
        <v>102</v>
      </c>
      <c r="K41">
        <v>960</v>
      </c>
      <c r="L41">
        <v>180</v>
      </c>
      <c r="M41">
        <v>1020</v>
      </c>
      <c r="N41">
        <v>120</v>
      </c>
      <c r="O41">
        <v>96</v>
      </c>
      <c r="P41">
        <v>96</v>
      </c>
      <c r="Q41">
        <v>24</v>
      </c>
      <c r="R41">
        <v>48</v>
      </c>
      <c r="S41">
        <v>72</v>
      </c>
      <c r="T41">
        <v>264</v>
      </c>
      <c r="U41">
        <v>72</v>
      </c>
      <c r="Z41">
        <v>120</v>
      </c>
      <c r="AB41" s="33">
        <f t="shared" si="21"/>
        <v>40</v>
      </c>
      <c r="AC41" s="33">
        <f t="shared" si="0"/>
        <v>85</v>
      </c>
      <c r="AD41" s="33">
        <f t="shared" si="1"/>
        <v>15</v>
      </c>
      <c r="AE41" s="33">
        <f t="shared" si="2"/>
        <v>33</v>
      </c>
      <c r="AF41" s="33">
        <f t="shared" si="3"/>
        <v>17</v>
      </c>
      <c r="AG41" s="33">
        <f t="shared" si="4"/>
        <v>16</v>
      </c>
      <c r="AH41" s="33">
        <f t="shared" si="5"/>
        <v>9</v>
      </c>
      <c r="AI41" s="33">
        <f t="shared" si="6"/>
        <v>17</v>
      </c>
      <c r="AJ41" s="33">
        <f t="shared" si="7"/>
        <v>2</v>
      </c>
      <c r="AK41" s="33">
        <f t="shared" si="8"/>
        <v>8</v>
      </c>
      <c r="AL41" s="33">
        <f t="shared" si="9"/>
        <v>8</v>
      </c>
      <c r="AM41" s="33">
        <f t="shared" si="10"/>
        <v>1</v>
      </c>
      <c r="AN41" s="33">
        <f t="shared" si="11"/>
        <v>2</v>
      </c>
      <c r="AO41" s="33">
        <f t="shared" si="12"/>
        <v>3</v>
      </c>
      <c r="AP41" s="33">
        <f t="shared" si="13"/>
        <v>11</v>
      </c>
      <c r="AQ41" s="33">
        <f t="shared" si="14"/>
        <v>12</v>
      </c>
      <c r="AR41" s="33">
        <f t="shared" si="15"/>
        <v>0</v>
      </c>
      <c r="AS41" s="33">
        <f t="shared" si="16"/>
        <v>0</v>
      </c>
      <c r="AT41" s="33">
        <f t="shared" si="17"/>
        <v>0</v>
      </c>
      <c r="AU41" s="33">
        <f t="shared" si="18"/>
        <v>0</v>
      </c>
      <c r="AV41" s="33">
        <f t="shared" si="19"/>
        <v>20</v>
      </c>
      <c r="AX41" s="3">
        <f t="shared" si="22"/>
        <v>7223.9904000000006</v>
      </c>
      <c r="AY41" s="3">
        <f t="shared" si="23"/>
        <v>20269.439999999999</v>
      </c>
      <c r="AZ41" s="3">
        <f t="shared" si="24"/>
        <v>5148.0036</v>
      </c>
      <c r="BA41" s="3">
        <f t="shared" si="25"/>
        <v>11848.6962</v>
      </c>
      <c r="BB41" s="3">
        <f t="shared" si="26"/>
        <v>3870.8938800000005</v>
      </c>
      <c r="BC41" s="3">
        <f t="shared" si="27"/>
        <v>5491.203840000001</v>
      </c>
      <c r="BD41" s="3">
        <f t="shared" si="28"/>
        <v>3564.00324</v>
      </c>
      <c r="BE41" s="3">
        <f t="shared" si="29"/>
        <v>5834.4040800000012</v>
      </c>
      <c r="BF41" s="3">
        <f t="shared" si="30"/>
        <v>455.39928000000003</v>
      </c>
      <c r="BG41" s="3">
        <f t="shared" si="31"/>
        <v>1951.0675200000003</v>
      </c>
      <c r="BH41" s="3">
        <f t="shared" si="32"/>
        <v>1951.0675200000003</v>
      </c>
      <c r="BI41" s="3">
        <f t="shared" si="33"/>
        <v>303.49943999999999</v>
      </c>
      <c r="BJ41" s="3">
        <f t="shared" si="34"/>
        <v>606.99887999999999</v>
      </c>
      <c r="BK41" s="3">
        <f t="shared" si="35"/>
        <v>910.49831999999992</v>
      </c>
      <c r="BL41" s="3">
        <f t="shared" si="36"/>
        <v>3338.4938400000001</v>
      </c>
      <c r="BM41" s="3">
        <f t="shared" si="37"/>
        <v>2167.1971200000003</v>
      </c>
      <c r="BN41" s="3">
        <f t="shared" si="38"/>
        <v>0</v>
      </c>
      <c r="BO41" s="3">
        <f t="shared" si="39"/>
        <v>0</v>
      </c>
      <c r="BP41" s="3">
        <f t="shared" si="40"/>
        <v>0</v>
      </c>
      <c r="BQ41" s="3">
        <f t="shared" si="41"/>
        <v>0</v>
      </c>
      <c r="BR41" s="3">
        <f t="shared" si="42"/>
        <v>5520.0096000000003</v>
      </c>
      <c r="BS41" s="3">
        <f t="shared" si="43"/>
        <v>80454.86675999999</v>
      </c>
    </row>
    <row r="42" spans="2:71" x14ac:dyDescent="0.25">
      <c r="B42" t="s">
        <v>185</v>
      </c>
      <c r="C42" t="s">
        <v>41</v>
      </c>
      <c r="D42" t="s">
        <v>327</v>
      </c>
      <c r="E42" t="s">
        <v>316</v>
      </c>
      <c r="F42">
        <v>60</v>
      </c>
      <c r="G42">
        <v>180</v>
      </c>
      <c r="H42">
        <v>150</v>
      </c>
      <c r="I42">
        <v>180</v>
      </c>
      <c r="J42">
        <v>120</v>
      </c>
      <c r="K42">
        <v>180</v>
      </c>
      <c r="M42">
        <v>120</v>
      </c>
      <c r="N42">
        <v>90</v>
      </c>
      <c r="T42">
        <v>120</v>
      </c>
      <c r="U42">
        <v>30</v>
      </c>
      <c r="Z42">
        <v>60</v>
      </c>
      <c r="AB42" s="33">
        <f t="shared" si="21"/>
        <v>10</v>
      </c>
      <c r="AC42" s="33">
        <f t="shared" si="0"/>
        <v>30</v>
      </c>
      <c r="AD42" s="33">
        <f t="shared" si="1"/>
        <v>25</v>
      </c>
      <c r="AE42" s="33">
        <f t="shared" si="2"/>
        <v>3</v>
      </c>
      <c r="AF42" s="33">
        <f t="shared" si="3"/>
        <v>20</v>
      </c>
      <c r="AG42" s="33">
        <f t="shared" si="4"/>
        <v>3</v>
      </c>
      <c r="AH42" s="33">
        <f t="shared" si="5"/>
        <v>0</v>
      </c>
      <c r="AI42" s="33">
        <f t="shared" si="6"/>
        <v>2</v>
      </c>
      <c r="AJ42" s="33">
        <f t="shared" si="7"/>
        <v>1.5</v>
      </c>
      <c r="AK42" s="33">
        <f t="shared" si="8"/>
        <v>0</v>
      </c>
      <c r="AL42" s="33">
        <f t="shared" si="9"/>
        <v>0</v>
      </c>
      <c r="AM42" s="33">
        <f t="shared" si="10"/>
        <v>0</v>
      </c>
      <c r="AN42" s="33">
        <f t="shared" si="11"/>
        <v>0</v>
      </c>
      <c r="AO42" s="33">
        <f t="shared" si="12"/>
        <v>0</v>
      </c>
      <c r="AP42" s="33">
        <f t="shared" si="13"/>
        <v>5</v>
      </c>
      <c r="AQ42" s="33">
        <f t="shared" si="14"/>
        <v>5</v>
      </c>
      <c r="AR42" s="33">
        <f t="shared" si="15"/>
        <v>0</v>
      </c>
      <c r="AS42" s="33">
        <f t="shared" si="16"/>
        <v>0</v>
      </c>
      <c r="AT42" s="33">
        <f t="shared" si="17"/>
        <v>0</v>
      </c>
      <c r="AU42" s="33">
        <f t="shared" si="18"/>
        <v>0</v>
      </c>
      <c r="AV42" s="33">
        <f t="shared" si="19"/>
        <v>10</v>
      </c>
      <c r="AX42" s="3">
        <f t="shared" si="22"/>
        <v>1805.9976000000001</v>
      </c>
      <c r="AY42" s="3">
        <f t="shared" si="23"/>
        <v>7153.9199999999983</v>
      </c>
      <c r="AZ42" s="3">
        <f t="shared" si="24"/>
        <v>8580.0060000000012</v>
      </c>
      <c r="BA42" s="3">
        <f t="shared" si="25"/>
        <v>1077.1542000000002</v>
      </c>
      <c r="BB42" s="3">
        <f t="shared" si="26"/>
        <v>4553.9928</v>
      </c>
      <c r="BC42" s="3">
        <f t="shared" si="27"/>
        <v>1029.6007200000001</v>
      </c>
      <c r="BD42" s="3">
        <f t="shared" si="28"/>
        <v>0</v>
      </c>
      <c r="BE42" s="3">
        <f t="shared" si="29"/>
        <v>686.40048000000013</v>
      </c>
      <c r="BF42" s="3">
        <f t="shared" si="30"/>
        <v>341.54946000000001</v>
      </c>
      <c r="BG42" s="3">
        <f t="shared" si="31"/>
        <v>0</v>
      </c>
      <c r="BH42" s="3">
        <f t="shared" si="32"/>
        <v>0</v>
      </c>
      <c r="BI42" s="3">
        <f t="shared" si="33"/>
        <v>0</v>
      </c>
      <c r="BJ42" s="3">
        <f t="shared" si="34"/>
        <v>0</v>
      </c>
      <c r="BK42" s="3">
        <f t="shared" si="35"/>
        <v>0</v>
      </c>
      <c r="BL42" s="3">
        <f t="shared" si="36"/>
        <v>1517.4972</v>
      </c>
      <c r="BM42" s="3">
        <f t="shared" si="37"/>
        <v>902.99880000000007</v>
      </c>
      <c r="BN42" s="3">
        <f t="shared" si="38"/>
        <v>0</v>
      </c>
      <c r="BO42" s="3">
        <f t="shared" si="39"/>
        <v>0</v>
      </c>
      <c r="BP42" s="3">
        <f t="shared" si="40"/>
        <v>0</v>
      </c>
      <c r="BQ42" s="3">
        <f t="shared" si="41"/>
        <v>0</v>
      </c>
      <c r="BR42" s="3">
        <f t="shared" si="42"/>
        <v>2760.0048000000002</v>
      </c>
      <c r="BS42" s="3">
        <f t="shared" si="43"/>
        <v>30409.122060000002</v>
      </c>
    </row>
    <row r="43" spans="2:71" x14ac:dyDescent="0.25">
      <c r="B43" t="s">
        <v>186</v>
      </c>
      <c r="C43" t="s">
        <v>42</v>
      </c>
      <c r="D43" t="s">
        <v>341</v>
      </c>
      <c r="E43" t="s">
        <v>324</v>
      </c>
      <c r="F43">
        <v>60</v>
      </c>
      <c r="G43">
        <v>120</v>
      </c>
      <c r="H43">
        <v>30</v>
      </c>
      <c r="I43">
        <v>600</v>
      </c>
      <c r="J43">
        <v>60</v>
      </c>
      <c r="K43">
        <v>300</v>
      </c>
      <c r="M43">
        <v>300</v>
      </c>
      <c r="N43">
        <v>60</v>
      </c>
      <c r="O43">
        <v>696</v>
      </c>
      <c r="R43">
        <v>144</v>
      </c>
      <c r="S43">
        <v>120</v>
      </c>
      <c r="T43">
        <v>120</v>
      </c>
      <c r="U43">
        <v>30</v>
      </c>
      <c r="V43">
        <v>450</v>
      </c>
      <c r="W43">
        <v>390</v>
      </c>
      <c r="X43">
        <v>450</v>
      </c>
      <c r="Y43">
        <v>390</v>
      </c>
      <c r="AB43" s="33">
        <f t="shared" si="21"/>
        <v>10</v>
      </c>
      <c r="AC43" s="33">
        <f t="shared" si="0"/>
        <v>20</v>
      </c>
      <c r="AD43" s="33">
        <f t="shared" si="1"/>
        <v>5</v>
      </c>
      <c r="AE43" s="33">
        <f t="shared" si="2"/>
        <v>10</v>
      </c>
      <c r="AF43" s="33">
        <f t="shared" si="3"/>
        <v>10</v>
      </c>
      <c r="AG43" s="33">
        <f t="shared" si="4"/>
        <v>5</v>
      </c>
      <c r="AH43" s="33">
        <f t="shared" si="5"/>
        <v>0</v>
      </c>
      <c r="AI43" s="33">
        <f t="shared" si="6"/>
        <v>5</v>
      </c>
      <c r="AJ43" s="33">
        <f t="shared" si="7"/>
        <v>1</v>
      </c>
      <c r="AK43" s="33">
        <f t="shared" si="8"/>
        <v>58</v>
      </c>
      <c r="AL43" s="33">
        <f t="shared" si="9"/>
        <v>0</v>
      </c>
      <c r="AM43" s="33">
        <f t="shared" si="10"/>
        <v>0</v>
      </c>
      <c r="AN43" s="33">
        <f t="shared" si="11"/>
        <v>6</v>
      </c>
      <c r="AO43" s="33">
        <f t="shared" si="12"/>
        <v>5</v>
      </c>
      <c r="AP43" s="33">
        <f t="shared" si="13"/>
        <v>5</v>
      </c>
      <c r="AQ43" s="33">
        <f t="shared" si="14"/>
        <v>5</v>
      </c>
      <c r="AR43" s="33">
        <f t="shared" si="15"/>
        <v>15</v>
      </c>
      <c r="AS43" s="33">
        <f t="shared" si="16"/>
        <v>13</v>
      </c>
      <c r="AT43" s="33">
        <f t="shared" si="17"/>
        <v>15</v>
      </c>
      <c r="AU43" s="33">
        <f t="shared" si="18"/>
        <v>13</v>
      </c>
      <c r="AV43" s="33">
        <f t="shared" si="19"/>
        <v>0</v>
      </c>
      <c r="AX43" s="3">
        <f t="shared" si="22"/>
        <v>1805.9976000000001</v>
      </c>
      <c r="AY43" s="3">
        <f t="shared" si="23"/>
        <v>4769.28</v>
      </c>
      <c r="AZ43" s="3">
        <f t="shared" si="24"/>
        <v>1716.0012000000002</v>
      </c>
      <c r="BA43" s="3">
        <f t="shared" si="25"/>
        <v>3590.5140000000001</v>
      </c>
      <c r="BB43" s="3">
        <f t="shared" si="26"/>
        <v>2276.9964</v>
      </c>
      <c r="BC43" s="3">
        <f t="shared" si="27"/>
        <v>1716.0012000000002</v>
      </c>
      <c r="BD43" s="3">
        <f t="shared" si="28"/>
        <v>0</v>
      </c>
      <c r="BE43" s="3">
        <f t="shared" si="29"/>
        <v>1716.0012000000002</v>
      </c>
      <c r="BF43" s="3">
        <f t="shared" si="30"/>
        <v>227.69964000000002</v>
      </c>
      <c r="BG43" s="3">
        <f t="shared" si="31"/>
        <v>14145.239520000003</v>
      </c>
      <c r="BH43" s="3">
        <f t="shared" si="32"/>
        <v>0</v>
      </c>
      <c r="BI43" s="3">
        <f t="shared" si="33"/>
        <v>0</v>
      </c>
      <c r="BJ43" s="3">
        <f t="shared" si="34"/>
        <v>1820.9966399999998</v>
      </c>
      <c r="BK43" s="3">
        <f t="shared" si="35"/>
        <v>1517.4972</v>
      </c>
      <c r="BL43" s="3">
        <f t="shared" si="36"/>
        <v>1517.4972</v>
      </c>
      <c r="BM43" s="3">
        <f t="shared" si="37"/>
        <v>902.99880000000007</v>
      </c>
      <c r="BN43" s="3">
        <f t="shared" si="38"/>
        <v>3048.5484000000001</v>
      </c>
      <c r="BO43" s="3">
        <f t="shared" si="39"/>
        <v>2642.07528</v>
      </c>
      <c r="BP43" s="3">
        <f t="shared" si="40"/>
        <v>3048.5484000000001</v>
      </c>
      <c r="BQ43" s="3">
        <f t="shared" si="41"/>
        <v>2642.07528</v>
      </c>
      <c r="BR43" s="3">
        <f t="shared" si="42"/>
        <v>0</v>
      </c>
      <c r="BS43" s="3">
        <f t="shared" si="43"/>
        <v>49103.967959999994</v>
      </c>
    </row>
    <row r="44" spans="2:71" x14ac:dyDescent="0.25">
      <c r="B44" t="s">
        <v>187</v>
      </c>
      <c r="C44" t="s">
        <v>43</v>
      </c>
      <c r="D44" t="s">
        <v>331</v>
      </c>
      <c r="E44" t="s">
        <v>308</v>
      </c>
      <c r="G44">
        <v>60</v>
      </c>
      <c r="H44">
        <v>6</v>
      </c>
      <c r="I44">
        <v>180</v>
      </c>
      <c r="K44">
        <v>60</v>
      </c>
      <c r="O44">
        <v>12</v>
      </c>
      <c r="P44">
        <v>12</v>
      </c>
      <c r="T44">
        <v>48</v>
      </c>
      <c r="AB44" s="33">
        <f t="shared" si="21"/>
        <v>0</v>
      </c>
      <c r="AC44" s="33">
        <f t="shared" si="0"/>
        <v>10</v>
      </c>
      <c r="AD44" s="33">
        <f t="shared" si="1"/>
        <v>1</v>
      </c>
      <c r="AE44" s="33">
        <f t="shared" si="2"/>
        <v>3</v>
      </c>
      <c r="AF44" s="33">
        <f t="shared" si="3"/>
        <v>0</v>
      </c>
      <c r="AG44" s="33">
        <f t="shared" si="4"/>
        <v>1</v>
      </c>
      <c r="AH44" s="33">
        <f t="shared" si="5"/>
        <v>0</v>
      </c>
      <c r="AI44" s="33">
        <f t="shared" si="6"/>
        <v>0</v>
      </c>
      <c r="AJ44" s="33">
        <f t="shared" si="7"/>
        <v>0</v>
      </c>
      <c r="AK44" s="33">
        <f t="shared" si="8"/>
        <v>1</v>
      </c>
      <c r="AL44" s="33">
        <f t="shared" si="9"/>
        <v>1</v>
      </c>
      <c r="AM44" s="33">
        <f t="shared" si="10"/>
        <v>0</v>
      </c>
      <c r="AN44" s="33">
        <f t="shared" si="11"/>
        <v>0</v>
      </c>
      <c r="AO44" s="33">
        <f t="shared" si="12"/>
        <v>0</v>
      </c>
      <c r="AP44" s="33">
        <f t="shared" si="13"/>
        <v>2</v>
      </c>
      <c r="AQ44" s="33">
        <f t="shared" si="14"/>
        <v>0</v>
      </c>
      <c r="AR44" s="33">
        <f t="shared" si="15"/>
        <v>0</v>
      </c>
      <c r="AS44" s="33">
        <f t="shared" si="16"/>
        <v>0</v>
      </c>
      <c r="AT44" s="33">
        <f t="shared" si="17"/>
        <v>0</v>
      </c>
      <c r="AU44" s="33">
        <f t="shared" si="18"/>
        <v>0</v>
      </c>
      <c r="AV44" s="33">
        <f t="shared" si="19"/>
        <v>0</v>
      </c>
      <c r="AX44" s="3">
        <f t="shared" si="22"/>
        <v>0</v>
      </c>
      <c r="AY44" s="3">
        <f t="shared" si="23"/>
        <v>2384.64</v>
      </c>
      <c r="AZ44" s="3">
        <f t="shared" si="24"/>
        <v>343.20024000000006</v>
      </c>
      <c r="BA44" s="3">
        <f t="shared" si="25"/>
        <v>1077.1542000000002</v>
      </c>
      <c r="BB44" s="3">
        <f t="shared" si="26"/>
        <v>0</v>
      </c>
      <c r="BC44" s="3">
        <f t="shared" si="27"/>
        <v>343.20024000000006</v>
      </c>
      <c r="BD44" s="3">
        <f t="shared" si="28"/>
        <v>0</v>
      </c>
      <c r="BE44" s="3">
        <f t="shared" si="29"/>
        <v>0</v>
      </c>
      <c r="BF44" s="3">
        <f t="shared" si="30"/>
        <v>0</v>
      </c>
      <c r="BG44" s="3">
        <f t="shared" si="31"/>
        <v>243.88344000000004</v>
      </c>
      <c r="BH44" s="3">
        <f t="shared" si="32"/>
        <v>243.88344000000004</v>
      </c>
      <c r="BI44" s="3">
        <f t="shared" si="33"/>
        <v>0</v>
      </c>
      <c r="BJ44" s="3">
        <f t="shared" si="34"/>
        <v>0</v>
      </c>
      <c r="BK44" s="3">
        <f t="shared" si="35"/>
        <v>0</v>
      </c>
      <c r="BL44" s="3">
        <f t="shared" si="36"/>
        <v>606.99887999999999</v>
      </c>
      <c r="BM44" s="3">
        <f t="shared" si="37"/>
        <v>0</v>
      </c>
      <c r="BN44" s="3">
        <f t="shared" si="38"/>
        <v>0</v>
      </c>
      <c r="BO44" s="3">
        <f t="shared" si="39"/>
        <v>0</v>
      </c>
      <c r="BP44" s="3">
        <f t="shared" si="40"/>
        <v>0</v>
      </c>
      <c r="BQ44" s="3">
        <f t="shared" si="41"/>
        <v>0</v>
      </c>
      <c r="BR44" s="3">
        <f t="shared" si="42"/>
        <v>0</v>
      </c>
      <c r="BS44" s="3">
        <f t="shared" si="43"/>
        <v>5242.9604399999998</v>
      </c>
    </row>
    <row r="45" spans="2:71" x14ac:dyDescent="0.25">
      <c r="B45" t="s">
        <v>188</v>
      </c>
      <c r="C45" t="s">
        <v>44</v>
      </c>
      <c r="D45" t="s">
        <v>335</v>
      </c>
      <c r="E45" t="s">
        <v>309</v>
      </c>
      <c r="G45">
        <v>66</v>
      </c>
      <c r="I45">
        <v>180</v>
      </c>
      <c r="J45">
        <v>36</v>
      </c>
      <c r="K45">
        <v>180</v>
      </c>
      <c r="L45">
        <v>20</v>
      </c>
      <c r="M45">
        <v>60</v>
      </c>
      <c r="N45">
        <v>24</v>
      </c>
      <c r="T45">
        <v>24</v>
      </c>
      <c r="U45">
        <v>12</v>
      </c>
      <c r="AB45" s="33">
        <f t="shared" si="21"/>
        <v>0</v>
      </c>
      <c r="AC45" s="33">
        <f t="shared" si="0"/>
        <v>11</v>
      </c>
      <c r="AD45" s="33">
        <f t="shared" si="1"/>
        <v>0</v>
      </c>
      <c r="AE45" s="33">
        <f t="shared" si="2"/>
        <v>3</v>
      </c>
      <c r="AF45" s="33">
        <f t="shared" si="3"/>
        <v>6</v>
      </c>
      <c r="AG45" s="33">
        <f t="shared" si="4"/>
        <v>3</v>
      </c>
      <c r="AH45" s="33">
        <f t="shared" si="5"/>
        <v>1</v>
      </c>
      <c r="AI45" s="33">
        <f t="shared" si="6"/>
        <v>1</v>
      </c>
      <c r="AJ45" s="33">
        <f t="shared" si="7"/>
        <v>0.4</v>
      </c>
      <c r="AK45" s="33">
        <f t="shared" si="8"/>
        <v>0</v>
      </c>
      <c r="AL45" s="33">
        <f t="shared" si="9"/>
        <v>0</v>
      </c>
      <c r="AM45" s="33">
        <f t="shared" si="10"/>
        <v>0</v>
      </c>
      <c r="AN45" s="33">
        <f t="shared" si="11"/>
        <v>0</v>
      </c>
      <c r="AO45" s="33">
        <f t="shared" si="12"/>
        <v>0</v>
      </c>
      <c r="AP45" s="33">
        <f t="shared" si="13"/>
        <v>1</v>
      </c>
      <c r="AQ45" s="33">
        <f t="shared" si="14"/>
        <v>2</v>
      </c>
      <c r="AR45" s="33">
        <f t="shared" si="15"/>
        <v>0</v>
      </c>
      <c r="AS45" s="33">
        <f t="shared" si="16"/>
        <v>0</v>
      </c>
      <c r="AT45" s="33">
        <f t="shared" si="17"/>
        <v>0</v>
      </c>
      <c r="AU45" s="33">
        <f t="shared" si="18"/>
        <v>0</v>
      </c>
      <c r="AV45" s="33">
        <f t="shared" si="19"/>
        <v>0</v>
      </c>
      <c r="AX45" s="3">
        <f t="shared" si="22"/>
        <v>0</v>
      </c>
      <c r="AY45" s="3">
        <f t="shared" si="23"/>
        <v>2623.1039999999994</v>
      </c>
      <c r="AZ45" s="3">
        <f t="shared" si="24"/>
        <v>0</v>
      </c>
      <c r="BA45" s="3">
        <f t="shared" si="25"/>
        <v>1077.1542000000002</v>
      </c>
      <c r="BB45" s="3">
        <f t="shared" si="26"/>
        <v>1366.19784</v>
      </c>
      <c r="BC45" s="3">
        <f t="shared" si="27"/>
        <v>1029.6007200000001</v>
      </c>
      <c r="BD45" s="3">
        <f t="shared" si="28"/>
        <v>396.00036</v>
      </c>
      <c r="BE45" s="3">
        <f t="shared" si="29"/>
        <v>343.20024000000006</v>
      </c>
      <c r="BF45" s="3">
        <f t="shared" si="30"/>
        <v>91.079856000000007</v>
      </c>
      <c r="BG45" s="3">
        <f t="shared" si="31"/>
        <v>0</v>
      </c>
      <c r="BH45" s="3">
        <f t="shared" si="32"/>
        <v>0</v>
      </c>
      <c r="BI45" s="3">
        <f t="shared" si="33"/>
        <v>0</v>
      </c>
      <c r="BJ45" s="3">
        <f t="shared" si="34"/>
        <v>0</v>
      </c>
      <c r="BK45" s="3">
        <f t="shared" si="35"/>
        <v>0</v>
      </c>
      <c r="BL45" s="3">
        <f t="shared" si="36"/>
        <v>303.49943999999999</v>
      </c>
      <c r="BM45" s="3">
        <f t="shared" si="37"/>
        <v>361.19952000000006</v>
      </c>
      <c r="BN45" s="3">
        <f t="shared" si="38"/>
        <v>0</v>
      </c>
      <c r="BO45" s="3">
        <f t="shared" si="39"/>
        <v>0</v>
      </c>
      <c r="BP45" s="3">
        <f t="shared" si="40"/>
        <v>0</v>
      </c>
      <c r="BQ45" s="3">
        <f t="shared" si="41"/>
        <v>0</v>
      </c>
      <c r="BR45" s="3">
        <f t="shared" si="42"/>
        <v>0</v>
      </c>
      <c r="BS45" s="3">
        <f t="shared" si="43"/>
        <v>7591.0361759999996</v>
      </c>
    </row>
    <row r="46" spans="2:71" x14ac:dyDescent="0.25">
      <c r="B46" t="s">
        <v>189</v>
      </c>
      <c r="C46" t="s">
        <v>45</v>
      </c>
      <c r="D46" t="s">
        <v>344</v>
      </c>
      <c r="E46" t="s">
        <v>312</v>
      </c>
      <c r="G46">
        <v>120</v>
      </c>
      <c r="H46">
        <v>60</v>
      </c>
      <c r="I46">
        <v>120</v>
      </c>
      <c r="J46">
        <v>36</v>
      </c>
      <c r="K46">
        <v>60</v>
      </c>
      <c r="L46">
        <v>60</v>
      </c>
      <c r="M46">
        <v>120</v>
      </c>
      <c r="N46">
        <v>12</v>
      </c>
      <c r="O46">
        <v>24</v>
      </c>
      <c r="S46">
        <v>24</v>
      </c>
      <c r="T46">
        <v>72</v>
      </c>
      <c r="U46">
        <v>24</v>
      </c>
      <c r="Z46">
        <v>0</v>
      </c>
      <c r="AB46" s="33">
        <f t="shared" si="21"/>
        <v>0</v>
      </c>
      <c r="AC46" s="33">
        <f t="shared" si="0"/>
        <v>20</v>
      </c>
      <c r="AD46" s="33">
        <f t="shared" si="1"/>
        <v>10</v>
      </c>
      <c r="AE46" s="33">
        <f t="shared" si="2"/>
        <v>2</v>
      </c>
      <c r="AF46" s="33">
        <f t="shared" si="3"/>
        <v>6</v>
      </c>
      <c r="AG46" s="33">
        <f t="shared" si="4"/>
        <v>1</v>
      </c>
      <c r="AH46" s="33">
        <f t="shared" si="5"/>
        <v>3</v>
      </c>
      <c r="AI46" s="33">
        <f t="shared" si="6"/>
        <v>2</v>
      </c>
      <c r="AJ46" s="33">
        <f t="shared" si="7"/>
        <v>0.2</v>
      </c>
      <c r="AK46" s="33">
        <f t="shared" si="8"/>
        <v>2</v>
      </c>
      <c r="AL46" s="33">
        <f t="shared" si="9"/>
        <v>0</v>
      </c>
      <c r="AM46" s="33">
        <f t="shared" si="10"/>
        <v>0</v>
      </c>
      <c r="AN46" s="33">
        <f t="shared" si="11"/>
        <v>0</v>
      </c>
      <c r="AO46" s="33">
        <f t="shared" si="12"/>
        <v>1</v>
      </c>
      <c r="AP46" s="33">
        <f t="shared" si="13"/>
        <v>3</v>
      </c>
      <c r="AQ46" s="33">
        <f t="shared" si="14"/>
        <v>4</v>
      </c>
      <c r="AR46" s="33">
        <f t="shared" si="15"/>
        <v>0</v>
      </c>
      <c r="AS46" s="33">
        <f t="shared" si="16"/>
        <v>0</v>
      </c>
      <c r="AT46" s="33">
        <f t="shared" si="17"/>
        <v>0</v>
      </c>
      <c r="AU46" s="33">
        <f t="shared" si="18"/>
        <v>0</v>
      </c>
      <c r="AV46" s="33">
        <f t="shared" si="19"/>
        <v>0</v>
      </c>
      <c r="AX46" s="3">
        <f t="shared" si="22"/>
        <v>0</v>
      </c>
      <c r="AY46" s="3">
        <f t="shared" si="23"/>
        <v>4769.28</v>
      </c>
      <c r="AZ46" s="3">
        <f t="shared" si="24"/>
        <v>3432.0024000000003</v>
      </c>
      <c r="BA46" s="3">
        <f t="shared" si="25"/>
        <v>718.1028</v>
      </c>
      <c r="BB46" s="3">
        <f t="shared" si="26"/>
        <v>1366.19784</v>
      </c>
      <c r="BC46" s="3">
        <f t="shared" si="27"/>
        <v>343.20024000000006</v>
      </c>
      <c r="BD46" s="3">
        <f t="shared" si="28"/>
        <v>1188.00108</v>
      </c>
      <c r="BE46" s="3">
        <f t="shared" si="29"/>
        <v>686.40048000000013</v>
      </c>
      <c r="BF46" s="3">
        <f t="shared" si="30"/>
        <v>45.539928000000003</v>
      </c>
      <c r="BG46" s="3">
        <f t="shared" si="31"/>
        <v>487.76688000000007</v>
      </c>
      <c r="BH46" s="3">
        <f t="shared" si="32"/>
        <v>0</v>
      </c>
      <c r="BI46" s="3">
        <f t="shared" si="33"/>
        <v>0</v>
      </c>
      <c r="BJ46" s="3">
        <f t="shared" si="34"/>
        <v>0</v>
      </c>
      <c r="BK46" s="3">
        <f t="shared" si="35"/>
        <v>303.49943999999999</v>
      </c>
      <c r="BL46" s="3">
        <f t="shared" si="36"/>
        <v>910.49831999999992</v>
      </c>
      <c r="BM46" s="3">
        <f t="shared" si="37"/>
        <v>722.39904000000013</v>
      </c>
      <c r="BN46" s="3">
        <f t="shared" si="38"/>
        <v>0</v>
      </c>
      <c r="BO46" s="3">
        <f t="shared" si="39"/>
        <v>0</v>
      </c>
      <c r="BP46" s="3">
        <f t="shared" si="40"/>
        <v>0</v>
      </c>
      <c r="BQ46" s="3">
        <f t="shared" si="41"/>
        <v>0</v>
      </c>
      <c r="BR46" s="3">
        <f t="shared" si="42"/>
        <v>0</v>
      </c>
      <c r="BS46" s="3">
        <f t="shared" si="43"/>
        <v>14972.888448000002</v>
      </c>
    </row>
    <row r="47" spans="2:71" x14ac:dyDescent="0.25">
      <c r="B47" t="s">
        <v>190</v>
      </c>
      <c r="C47" t="s">
        <v>46</v>
      </c>
      <c r="D47" t="s">
        <v>340</v>
      </c>
      <c r="E47" t="s">
        <v>314</v>
      </c>
      <c r="F47">
        <v>180</v>
      </c>
      <c r="G47">
        <v>240</v>
      </c>
      <c r="I47">
        <v>1200</v>
      </c>
      <c r="J47">
        <v>90</v>
      </c>
      <c r="K47">
        <v>600</v>
      </c>
      <c r="L47">
        <v>100</v>
      </c>
      <c r="M47">
        <v>360</v>
      </c>
      <c r="N47">
        <v>30</v>
      </c>
      <c r="AB47" s="33">
        <f t="shared" si="21"/>
        <v>30</v>
      </c>
      <c r="AC47" s="33">
        <f t="shared" si="0"/>
        <v>40</v>
      </c>
      <c r="AD47" s="33">
        <f t="shared" si="1"/>
        <v>0</v>
      </c>
      <c r="AE47" s="33">
        <f t="shared" si="2"/>
        <v>20</v>
      </c>
      <c r="AF47" s="33">
        <f t="shared" si="3"/>
        <v>15</v>
      </c>
      <c r="AG47" s="33">
        <f t="shared" si="4"/>
        <v>10</v>
      </c>
      <c r="AH47" s="33">
        <f t="shared" si="5"/>
        <v>5</v>
      </c>
      <c r="AI47" s="33">
        <f t="shared" si="6"/>
        <v>6</v>
      </c>
      <c r="AJ47" s="33">
        <f t="shared" si="7"/>
        <v>0.5</v>
      </c>
      <c r="AK47" s="33">
        <f t="shared" si="8"/>
        <v>0</v>
      </c>
      <c r="AL47" s="33">
        <f t="shared" si="9"/>
        <v>0</v>
      </c>
      <c r="AM47" s="33">
        <f t="shared" si="10"/>
        <v>0</v>
      </c>
      <c r="AN47" s="33">
        <f t="shared" si="11"/>
        <v>0</v>
      </c>
      <c r="AO47" s="33">
        <f t="shared" si="12"/>
        <v>0</v>
      </c>
      <c r="AP47" s="33">
        <f t="shared" si="13"/>
        <v>0</v>
      </c>
      <c r="AQ47" s="33">
        <f t="shared" si="14"/>
        <v>0</v>
      </c>
      <c r="AR47" s="33">
        <f t="shared" si="15"/>
        <v>0</v>
      </c>
      <c r="AS47" s="33">
        <f t="shared" si="16"/>
        <v>0</v>
      </c>
      <c r="AT47" s="33">
        <f t="shared" si="17"/>
        <v>0</v>
      </c>
      <c r="AU47" s="33">
        <f t="shared" si="18"/>
        <v>0</v>
      </c>
      <c r="AV47" s="33">
        <f t="shared" si="19"/>
        <v>0</v>
      </c>
      <c r="AX47" s="3">
        <f t="shared" si="22"/>
        <v>5417.9928</v>
      </c>
      <c r="AY47" s="3">
        <f t="shared" si="23"/>
        <v>9538.56</v>
      </c>
      <c r="AZ47" s="3">
        <f t="shared" si="24"/>
        <v>0</v>
      </c>
      <c r="BA47" s="3">
        <f t="shared" si="25"/>
        <v>7181.0280000000002</v>
      </c>
      <c r="BB47" s="3">
        <f t="shared" si="26"/>
        <v>3415.4946</v>
      </c>
      <c r="BC47" s="3">
        <f t="shared" si="27"/>
        <v>3432.0024000000003</v>
      </c>
      <c r="BD47" s="3">
        <f t="shared" si="28"/>
        <v>1980.0018</v>
      </c>
      <c r="BE47" s="3">
        <f t="shared" si="29"/>
        <v>2059.2014400000003</v>
      </c>
      <c r="BF47" s="3">
        <f t="shared" si="30"/>
        <v>113.84982000000001</v>
      </c>
      <c r="BG47" s="3">
        <f t="shared" si="31"/>
        <v>0</v>
      </c>
      <c r="BH47" s="3">
        <f t="shared" si="32"/>
        <v>0</v>
      </c>
      <c r="BI47" s="3">
        <f t="shared" si="33"/>
        <v>0</v>
      </c>
      <c r="BJ47" s="3">
        <f t="shared" si="34"/>
        <v>0</v>
      </c>
      <c r="BK47" s="3">
        <f t="shared" si="35"/>
        <v>0</v>
      </c>
      <c r="BL47" s="3">
        <f t="shared" si="36"/>
        <v>0</v>
      </c>
      <c r="BM47" s="3">
        <f t="shared" si="37"/>
        <v>0</v>
      </c>
      <c r="BN47" s="3">
        <f t="shared" si="38"/>
        <v>0</v>
      </c>
      <c r="BO47" s="3">
        <f t="shared" si="39"/>
        <v>0</v>
      </c>
      <c r="BP47" s="3">
        <f t="shared" si="40"/>
        <v>0</v>
      </c>
      <c r="BQ47" s="3">
        <f t="shared" si="41"/>
        <v>0</v>
      </c>
      <c r="BR47" s="3">
        <f t="shared" si="42"/>
        <v>0</v>
      </c>
      <c r="BS47" s="3">
        <f t="shared" si="43"/>
        <v>33138.130860000005</v>
      </c>
    </row>
    <row r="48" spans="2:71" x14ac:dyDescent="0.25">
      <c r="B48" t="s">
        <v>191</v>
      </c>
      <c r="C48" t="s">
        <v>47</v>
      </c>
      <c r="D48" t="s">
        <v>337</v>
      </c>
      <c r="E48" t="s">
        <v>313</v>
      </c>
      <c r="G48">
        <v>60</v>
      </c>
      <c r="H48">
        <v>0</v>
      </c>
      <c r="I48">
        <v>120</v>
      </c>
      <c r="J48">
        <v>66</v>
      </c>
      <c r="L48">
        <v>40</v>
      </c>
      <c r="N48">
        <v>18</v>
      </c>
      <c r="P48">
        <v>24</v>
      </c>
      <c r="AB48" s="33">
        <f t="shared" si="21"/>
        <v>0</v>
      </c>
      <c r="AC48" s="33">
        <f t="shared" si="0"/>
        <v>10</v>
      </c>
      <c r="AD48" s="33">
        <f t="shared" si="1"/>
        <v>0</v>
      </c>
      <c r="AE48" s="33">
        <f t="shared" si="2"/>
        <v>2</v>
      </c>
      <c r="AF48" s="33">
        <f t="shared" si="3"/>
        <v>11</v>
      </c>
      <c r="AG48" s="33">
        <f t="shared" si="4"/>
        <v>0</v>
      </c>
      <c r="AH48" s="33">
        <f t="shared" si="5"/>
        <v>2</v>
      </c>
      <c r="AI48" s="33">
        <f t="shared" si="6"/>
        <v>0</v>
      </c>
      <c r="AJ48" s="33">
        <f t="shared" si="7"/>
        <v>0.3</v>
      </c>
      <c r="AK48" s="33">
        <f t="shared" si="8"/>
        <v>0</v>
      </c>
      <c r="AL48" s="33">
        <f t="shared" si="9"/>
        <v>2</v>
      </c>
      <c r="AM48" s="33">
        <f t="shared" si="10"/>
        <v>0</v>
      </c>
      <c r="AN48" s="33">
        <f t="shared" si="11"/>
        <v>0</v>
      </c>
      <c r="AO48" s="33">
        <f t="shared" si="12"/>
        <v>0</v>
      </c>
      <c r="AP48" s="33">
        <f t="shared" si="13"/>
        <v>0</v>
      </c>
      <c r="AQ48" s="33">
        <f t="shared" si="14"/>
        <v>0</v>
      </c>
      <c r="AR48" s="33">
        <f t="shared" si="15"/>
        <v>0</v>
      </c>
      <c r="AS48" s="33">
        <f t="shared" si="16"/>
        <v>0</v>
      </c>
      <c r="AT48" s="33">
        <f t="shared" si="17"/>
        <v>0</v>
      </c>
      <c r="AU48" s="33">
        <f t="shared" si="18"/>
        <v>0</v>
      </c>
      <c r="AV48" s="33">
        <f t="shared" si="19"/>
        <v>0</v>
      </c>
      <c r="AX48" s="3">
        <f t="shared" si="22"/>
        <v>0</v>
      </c>
      <c r="AY48" s="3">
        <f t="shared" si="23"/>
        <v>2384.64</v>
      </c>
      <c r="AZ48" s="3">
        <f t="shared" si="24"/>
        <v>0</v>
      </c>
      <c r="BA48" s="3">
        <f t="shared" si="25"/>
        <v>718.1028</v>
      </c>
      <c r="BB48" s="3">
        <f t="shared" si="26"/>
        <v>2504.6960400000003</v>
      </c>
      <c r="BC48" s="3">
        <f t="shared" si="27"/>
        <v>0</v>
      </c>
      <c r="BD48" s="3">
        <f t="shared" si="28"/>
        <v>792.00072</v>
      </c>
      <c r="BE48" s="3">
        <f t="shared" si="29"/>
        <v>0</v>
      </c>
      <c r="BF48" s="3">
        <f t="shared" si="30"/>
        <v>68.309892000000005</v>
      </c>
      <c r="BG48" s="3">
        <f t="shared" si="31"/>
        <v>0</v>
      </c>
      <c r="BH48" s="3">
        <f t="shared" si="32"/>
        <v>487.76688000000007</v>
      </c>
      <c r="BI48" s="3">
        <f t="shared" si="33"/>
        <v>0</v>
      </c>
      <c r="BJ48" s="3">
        <f t="shared" si="34"/>
        <v>0</v>
      </c>
      <c r="BK48" s="3">
        <f t="shared" si="35"/>
        <v>0</v>
      </c>
      <c r="BL48" s="3">
        <f t="shared" si="36"/>
        <v>0</v>
      </c>
      <c r="BM48" s="3">
        <f t="shared" si="37"/>
        <v>0</v>
      </c>
      <c r="BN48" s="3">
        <f t="shared" si="38"/>
        <v>0</v>
      </c>
      <c r="BO48" s="3">
        <f t="shared" si="39"/>
        <v>0</v>
      </c>
      <c r="BP48" s="3">
        <f t="shared" si="40"/>
        <v>0</v>
      </c>
      <c r="BQ48" s="3">
        <f t="shared" si="41"/>
        <v>0</v>
      </c>
      <c r="BR48" s="3">
        <f t="shared" si="42"/>
        <v>0</v>
      </c>
      <c r="BS48" s="3">
        <f t="shared" si="43"/>
        <v>6955.5163320000011</v>
      </c>
    </row>
    <row r="49" spans="2:71" x14ac:dyDescent="0.25">
      <c r="B49" t="s">
        <v>192</v>
      </c>
      <c r="C49" t="s">
        <v>48</v>
      </c>
      <c r="D49" t="s">
        <v>334</v>
      </c>
      <c r="E49" t="s">
        <v>321</v>
      </c>
      <c r="G49">
        <v>90</v>
      </c>
      <c r="H49">
        <v>90</v>
      </c>
      <c r="I49">
        <v>720</v>
      </c>
      <c r="K49">
        <v>420</v>
      </c>
      <c r="M49">
        <v>240</v>
      </c>
      <c r="N49">
        <v>12</v>
      </c>
      <c r="U49">
        <v>48</v>
      </c>
      <c r="AB49" s="33">
        <f t="shared" si="21"/>
        <v>0</v>
      </c>
      <c r="AC49" s="33">
        <f t="shared" si="0"/>
        <v>15</v>
      </c>
      <c r="AD49" s="33">
        <f t="shared" si="1"/>
        <v>15</v>
      </c>
      <c r="AE49" s="33">
        <f t="shared" si="2"/>
        <v>12</v>
      </c>
      <c r="AF49" s="33">
        <f t="shared" si="3"/>
        <v>0</v>
      </c>
      <c r="AG49" s="33">
        <f t="shared" si="4"/>
        <v>7</v>
      </c>
      <c r="AH49" s="33">
        <f t="shared" si="5"/>
        <v>0</v>
      </c>
      <c r="AI49" s="33">
        <f t="shared" si="6"/>
        <v>4</v>
      </c>
      <c r="AJ49" s="33">
        <f t="shared" si="7"/>
        <v>0.2</v>
      </c>
      <c r="AK49" s="33">
        <f t="shared" si="8"/>
        <v>0</v>
      </c>
      <c r="AL49" s="33">
        <f t="shared" si="9"/>
        <v>0</v>
      </c>
      <c r="AM49" s="33">
        <f t="shared" si="10"/>
        <v>0</v>
      </c>
      <c r="AN49" s="33">
        <f t="shared" si="11"/>
        <v>0</v>
      </c>
      <c r="AO49" s="33">
        <f t="shared" si="12"/>
        <v>0</v>
      </c>
      <c r="AP49" s="33">
        <f t="shared" si="13"/>
        <v>0</v>
      </c>
      <c r="AQ49" s="33">
        <f t="shared" si="14"/>
        <v>8</v>
      </c>
      <c r="AR49" s="33">
        <f t="shared" si="15"/>
        <v>0</v>
      </c>
      <c r="AS49" s="33">
        <f t="shared" si="16"/>
        <v>0</v>
      </c>
      <c r="AT49" s="33">
        <f t="shared" si="17"/>
        <v>0</v>
      </c>
      <c r="AU49" s="33">
        <f t="shared" si="18"/>
        <v>0</v>
      </c>
      <c r="AV49" s="33">
        <f t="shared" si="19"/>
        <v>0</v>
      </c>
      <c r="AX49" s="3">
        <f t="shared" si="22"/>
        <v>0</v>
      </c>
      <c r="AY49" s="3">
        <f t="shared" si="23"/>
        <v>3576.9599999999991</v>
      </c>
      <c r="AZ49" s="3">
        <f t="shared" si="24"/>
        <v>5148.0036</v>
      </c>
      <c r="BA49" s="3">
        <f t="shared" si="25"/>
        <v>4308.6168000000007</v>
      </c>
      <c r="BB49" s="3">
        <f t="shared" si="26"/>
        <v>0</v>
      </c>
      <c r="BC49" s="3">
        <f t="shared" si="27"/>
        <v>2402.4016799999999</v>
      </c>
      <c r="BD49" s="3">
        <f t="shared" si="28"/>
        <v>0</v>
      </c>
      <c r="BE49" s="3">
        <f t="shared" si="29"/>
        <v>1372.8009600000003</v>
      </c>
      <c r="BF49" s="3">
        <f t="shared" si="30"/>
        <v>45.539928000000003</v>
      </c>
      <c r="BG49" s="3">
        <f t="shared" si="31"/>
        <v>0</v>
      </c>
      <c r="BH49" s="3">
        <f t="shared" si="32"/>
        <v>0</v>
      </c>
      <c r="BI49" s="3">
        <f t="shared" si="33"/>
        <v>0</v>
      </c>
      <c r="BJ49" s="3">
        <f t="shared" si="34"/>
        <v>0</v>
      </c>
      <c r="BK49" s="3">
        <f t="shared" si="35"/>
        <v>0</v>
      </c>
      <c r="BL49" s="3">
        <f t="shared" si="36"/>
        <v>0</v>
      </c>
      <c r="BM49" s="3">
        <f t="shared" si="37"/>
        <v>1444.7980800000003</v>
      </c>
      <c r="BN49" s="3">
        <f t="shared" si="38"/>
        <v>0</v>
      </c>
      <c r="BO49" s="3">
        <f t="shared" si="39"/>
        <v>0</v>
      </c>
      <c r="BP49" s="3">
        <f t="shared" si="40"/>
        <v>0</v>
      </c>
      <c r="BQ49" s="3">
        <f t="shared" si="41"/>
        <v>0</v>
      </c>
      <c r="BR49" s="3">
        <f t="shared" si="42"/>
        <v>0</v>
      </c>
      <c r="BS49" s="3">
        <f t="shared" si="43"/>
        <v>18299.121047999997</v>
      </c>
    </row>
    <row r="50" spans="2:71" x14ac:dyDescent="0.25">
      <c r="B50" t="s">
        <v>193</v>
      </c>
      <c r="C50" t="s">
        <v>49</v>
      </c>
      <c r="D50" t="s">
        <v>336</v>
      </c>
      <c r="E50" t="s">
        <v>315</v>
      </c>
      <c r="F50">
        <v>162</v>
      </c>
      <c r="G50">
        <v>240</v>
      </c>
      <c r="I50">
        <v>180</v>
      </c>
      <c r="J50">
        <v>48</v>
      </c>
      <c r="K50">
        <v>360</v>
      </c>
      <c r="L50">
        <v>20</v>
      </c>
      <c r="M50">
        <v>240</v>
      </c>
      <c r="N50">
        <v>72</v>
      </c>
      <c r="O50">
        <v>24</v>
      </c>
      <c r="Q50">
        <v>24</v>
      </c>
      <c r="S50">
        <v>48</v>
      </c>
      <c r="T50">
        <v>72</v>
      </c>
      <c r="U50">
        <v>48</v>
      </c>
      <c r="AB50" s="33">
        <f t="shared" si="21"/>
        <v>27</v>
      </c>
      <c r="AC50" s="33">
        <f t="shared" si="0"/>
        <v>40</v>
      </c>
      <c r="AD50" s="33">
        <f t="shared" si="1"/>
        <v>0</v>
      </c>
      <c r="AE50" s="33">
        <f t="shared" si="2"/>
        <v>3</v>
      </c>
      <c r="AF50" s="33">
        <f t="shared" si="3"/>
        <v>8</v>
      </c>
      <c r="AG50" s="33">
        <f t="shared" si="4"/>
        <v>6</v>
      </c>
      <c r="AH50" s="33">
        <f t="shared" si="5"/>
        <v>1</v>
      </c>
      <c r="AI50" s="33">
        <f t="shared" si="6"/>
        <v>4</v>
      </c>
      <c r="AJ50" s="33">
        <f t="shared" si="7"/>
        <v>1.2</v>
      </c>
      <c r="AK50" s="33">
        <f t="shared" si="8"/>
        <v>2</v>
      </c>
      <c r="AL50" s="33">
        <f t="shared" si="9"/>
        <v>0</v>
      </c>
      <c r="AM50" s="33">
        <f t="shared" si="10"/>
        <v>1</v>
      </c>
      <c r="AN50" s="33">
        <f t="shared" si="11"/>
        <v>0</v>
      </c>
      <c r="AO50" s="33">
        <f t="shared" si="12"/>
        <v>2</v>
      </c>
      <c r="AP50" s="33">
        <f t="shared" si="13"/>
        <v>3</v>
      </c>
      <c r="AQ50" s="33">
        <f t="shared" si="14"/>
        <v>8</v>
      </c>
      <c r="AR50" s="33">
        <f t="shared" si="15"/>
        <v>0</v>
      </c>
      <c r="AS50" s="33">
        <f t="shared" si="16"/>
        <v>0</v>
      </c>
      <c r="AT50" s="33">
        <f t="shared" si="17"/>
        <v>0</v>
      </c>
      <c r="AU50" s="33">
        <f t="shared" si="18"/>
        <v>0</v>
      </c>
      <c r="AV50" s="33">
        <f t="shared" si="19"/>
        <v>0</v>
      </c>
      <c r="AX50" s="3">
        <f t="shared" si="22"/>
        <v>4876.1935200000007</v>
      </c>
      <c r="AY50" s="3">
        <f t="shared" si="23"/>
        <v>9538.56</v>
      </c>
      <c r="AZ50" s="3">
        <f t="shared" si="24"/>
        <v>0</v>
      </c>
      <c r="BA50" s="3">
        <f t="shared" si="25"/>
        <v>1077.1542000000002</v>
      </c>
      <c r="BB50" s="3">
        <f t="shared" si="26"/>
        <v>1821.5971200000001</v>
      </c>
      <c r="BC50" s="3">
        <f t="shared" si="27"/>
        <v>2059.2014400000003</v>
      </c>
      <c r="BD50" s="3">
        <f t="shared" si="28"/>
        <v>396.00036</v>
      </c>
      <c r="BE50" s="3">
        <f t="shared" si="29"/>
        <v>1372.8009600000003</v>
      </c>
      <c r="BF50" s="3">
        <f t="shared" si="30"/>
        <v>273.23956800000002</v>
      </c>
      <c r="BG50" s="3">
        <f t="shared" si="31"/>
        <v>487.76688000000007</v>
      </c>
      <c r="BH50" s="3">
        <f t="shared" si="32"/>
        <v>0</v>
      </c>
      <c r="BI50" s="3">
        <f t="shared" si="33"/>
        <v>303.49943999999999</v>
      </c>
      <c r="BJ50" s="3">
        <f t="shared" si="34"/>
        <v>0</v>
      </c>
      <c r="BK50" s="3">
        <f t="shared" si="35"/>
        <v>606.99887999999999</v>
      </c>
      <c r="BL50" s="3">
        <f t="shared" si="36"/>
        <v>910.49831999999992</v>
      </c>
      <c r="BM50" s="3">
        <f t="shared" si="37"/>
        <v>1444.7980800000003</v>
      </c>
      <c r="BN50" s="3">
        <f t="shared" si="38"/>
        <v>0</v>
      </c>
      <c r="BO50" s="3">
        <f t="shared" si="39"/>
        <v>0</v>
      </c>
      <c r="BP50" s="3">
        <f t="shared" si="40"/>
        <v>0</v>
      </c>
      <c r="BQ50" s="3">
        <f t="shared" si="41"/>
        <v>0</v>
      </c>
      <c r="BR50" s="3">
        <f t="shared" si="42"/>
        <v>0</v>
      </c>
      <c r="BS50" s="3">
        <f t="shared" si="43"/>
        <v>25168.308768000003</v>
      </c>
    </row>
    <row r="51" spans="2:71" x14ac:dyDescent="0.25">
      <c r="B51" t="s">
        <v>194</v>
      </c>
      <c r="C51" t="s">
        <v>50</v>
      </c>
      <c r="D51" t="s">
        <v>342</v>
      </c>
      <c r="E51" t="s">
        <v>325</v>
      </c>
      <c r="G51">
        <v>390</v>
      </c>
      <c r="H51">
        <v>90</v>
      </c>
      <c r="I51">
        <v>720</v>
      </c>
      <c r="J51">
        <v>210</v>
      </c>
      <c r="K51">
        <v>300</v>
      </c>
      <c r="L51">
        <v>100</v>
      </c>
      <c r="M51">
        <v>240</v>
      </c>
      <c r="N51">
        <v>30</v>
      </c>
      <c r="O51">
        <v>24</v>
      </c>
      <c r="R51">
        <v>72</v>
      </c>
      <c r="S51">
        <v>72</v>
      </c>
      <c r="AB51" s="33">
        <f t="shared" si="21"/>
        <v>0</v>
      </c>
      <c r="AC51" s="33">
        <f t="shared" si="0"/>
        <v>65</v>
      </c>
      <c r="AD51" s="33">
        <f t="shared" si="1"/>
        <v>15</v>
      </c>
      <c r="AE51" s="33">
        <f t="shared" si="2"/>
        <v>12</v>
      </c>
      <c r="AF51" s="33">
        <f t="shared" si="3"/>
        <v>35</v>
      </c>
      <c r="AG51" s="33">
        <f t="shared" si="4"/>
        <v>5</v>
      </c>
      <c r="AH51" s="33">
        <f t="shared" si="5"/>
        <v>5</v>
      </c>
      <c r="AI51" s="33">
        <f t="shared" si="6"/>
        <v>4</v>
      </c>
      <c r="AJ51" s="33">
        <f t="shared" si="7"/>
        <v>0.5</v>
      </c>
      <c r="AK51" s="33">
        <f t="shared" si="8"/>
        <v>2</v>
      </c>
      <c r="AL51" s="33">
        <f t="shared" si="9"/>
        <v>0</v>
      </c>
      <c r="AM51" s="33">
        <f t="shared" si="10"/>
        <v>0</v>
      </c>
      <c r="AN51" s="33">
        <f t="shared" si="11"/>
        <v>3</v>
      </c>
      <c r="AO51" s="33">
        <f t="shared" si="12"/>
        <v>3</v>
      </c>
      <c r="AP51" s="33">
        <f t="shared" si="13"/>
        <v>0</v>
      </c>
      <c r="AQ51" s="33">
        <f t="shared" si="14"/>
        <v>0</v>
      </c>
      <c r="AR51" s="33">
        <f t="shared" si="15"/>
        <v>0</v>
      </c>
      <c r="AS51" s="33">
        <f t="shared" si="16"/>
        <v>0</v>
      </c>
      <c r="AT51" s="33">
        <f t="shared" si="17"/>
        <v>0</v>
      </c>
      <c r="AU51" s="33">
        <f t="shared" si="18"/>
        <v>0</v>
      </c>
      <c r="AV51" s="33">
        <f t="shared" si="19"/>
        <v>0</v>
      </c>
      <c r="AX51" s="3">
        <f t="shared" si="22"/>
        <v>0</v>
      </c>
      <c r="AY51" s="3">
        <f t="shared" si="23"/>
        <v>15500.159999999996</v>
      </c>
      <c r="AZ51" s="3">
        <f t="shared" si="24"/>
        <v>5148.0036</v>
      </c>
      <c r="BA51" s="3">
        <f t="shared" si="25"/>
        <v>4308.6168000000007</v>
      </c>
      <c r="BB51" s="3">
        <f t="shared" si="26"/>
        <v>7969.4874</v>
      </c>
      <c r="BC51" s="3">
        <f t="shared" si="27"/>
        <v>1716.0012000000002</v>
      </c>
      <c r="BD51" s="3">
        <f t="shared" si="28"/>
        <v>1980.0018</v>
      </c>
      <c r="BE51" s="3">
        <f t="shared" si="29"/>
        <v>1372.8009600000003</v>
      </c>
      <c r="BF51" s="3">
        <f t="shared" si="30"/>
        <v>113.84982000000001</v>
      </c>
      <c r="BG51" s="3">
        <f t="shared" si="31"/>
        <v>487.76688000000007</v>
      </c>
      <c r="BH51" s="3">
        <f t="shared" si="32"/>
        <v>0</v>
      </c>
      <c r="BI51" s="3">
        <f t="shared" si="33"/>
        <v>0</v>
      </c>
      <c r="BJ51" s="3">
        <f t="shared" si="34"/>
        <v>910.49831999999992</v>
      </c>
      <c r="BK51" s="3">
        <f t="shared" si="35"/>
        <v>910.49831999999992</v>
      </c>
      <c r="BL51" s="3">
        <f t="shared" si="36"/>
        <v>0</v>
      </c>
      <c r="BM51" s="3">
        <f t="shared" si="37"/>
        <v>0</v>
      </c>
      <c r="BN51" s="3">
        <f t="shared" si="38"/>
        <v>0</v>
      </c>
      <c r="BO51" s="3">
        <f t="shared" si="39"/>
        <v>0</v>
      </c>
      <c r="BP51" s="3">
        <f t="shared" si="40"/>
        <v>0</v>
      </c>
      <c r="BQ51" s="3">
        <f t="shared" si="41"/>
        <v>0</v>
      </c>
      <c r="BR51" s="3">
        <f t="shared" si="42"/>
        <v>0</v>
      </c>
      <c r="BS51" s="3">
        <f t="shared" si="43"/>
        <v>40417.685099999995</v>
      </c>
    </row>
    <row r="52" spans="2:71" x14ac:dyDescent="0.25">
      <c r="B52" t="s">
        <v>195</v>
      </c>
      <c r="C52" t="s">
        <v>51</v>
      </c>
      <c r="D52" t="s">
        <v>341</v>
      </c>
      <c r="E52" t="s">
        <v>324</v>
      </c>
      <c r="G52">
        <v>30</v>
      </c>
      <c r="I52">
        <v>360</v>
      </c>
      <c r="J52">
        <v>24</v>
      </c>
      <c r="K52">
        <v>240</v>
      </c>
      <c r="M52">
        <v>0</v>
      </c>
      <c r="N52">
        <v>12</v>
      </c>
      <c r="O52">
        <v>24</v>
      </c>
      <c r="P52">
        <v>24</v>
      </c>
      <c r="R52">
        <v>24</v>
      </c>
      <c r="T52">
        <v>24</v>
      </c>
      <c r="U52">
        <v>12</v>
      </c>
      <c r="Y52">
        <v>30</v>
      </c>
      <c r="AB52" s="33">
        <f t="shared" si="21"/>
        <v>0</v>
      </c>
      <c r="AC52" s="33">
        <f t="shared" si="0"/>
        <v>5</v>
      </c>
      <c r="AD52" s="33">
        <f t="shared" si="1"/>
        <v>0</v>
      </c>
      <c r="AE52" s="33">
        <f t="shared" si="2"/>
        <v>6</v>
      </c>
      <c r="AF52" s="33">
        <f t="shared" si="3"/>
        <v>4</v>
      </c>
      <c r="AG52" s="33">
        <f t="shared" si="4"/>
        <v>4</v>
      </c>
      <c r="AH52" s="33">
        <f t="shared" si="5"/>
        <v>0</v>
      </c>
      <c r="AI52" s="33">
        <f t="shared" si="6"/>
        <v>0</v>
      </c>
      <c r="AJ52" s="33">
        <f t="shared" si="7"/>
        <v>0.2</v>
      </c>
      <c r="AK52" s="33">
        <f t="shared" si="8"/>
        <v>2</v>
      </c>
      <c r="AL52" s="33">
        <f t="shared" si="9"/>
        <v>2</v>
      </c>
      <c r="AM52" s="33">
        <f t="shared" si="10"/>
        <v>0</v>
      </c>
      <c r="AN52" s="33">
        <f t="shared" si="11"/>
        <v>1</v>
      </c>
      <c r="AO52" s="33">
        <f t="shared" si="12"/>
        <v>0</v>
      </c>
      <c r="AP52" s="33">
        <f t="shared" si="13"/>
        <v>1</v>
      </c>
      <c r="AQ52" s="33">
        <f t="shared" si="14"/>
        <v>2</v>
      </c>
      <c r="AR52" s="33">
        <f t="shared" si="15"/>
        <v>0</v>
      </c>
      <c r="AS52" s="33">
        <f t="shared" si="16"/>
        <v>0</v>
      </c>
      <c r="AT52" s="33">
        <f t="shared" si="17"/>
        <v>0</v>
      </c>
      <c r="AU52" s="33">
        <f t="shared" si="18"/>
        <v>1</v>
      </c>
      <c r="AV52" s="33">
        <f t="shared" si="19"/>
        <v>0</v>
      </c>
      <c r="AX52" s="3">
        <f t="shared" si="22"/>
        <v>0</v>
      </c>
      <c r="AY52" s="3">
        <f t="shared" si="23"/>
        <v>1192.32</v>
      </c>
      <c r="AZ52" s="3">
        <f t="shared" si="24"/>
        <v>0</v>
      </c>
      <c r="BA52" s="3">
        <f t="shared" si="25"/>
        <v>2154.3084000000003</v>
      </c>
      <c r="BB52" s="3">
        <f t="shared" si="26"/>
        <v>910.79856000000007</v>
      </c>
      <c r="BC52" s="3">
        <f t="shared" si="27"/>
        <v>1372.8009600000003</v>
      </c>
      <c r="BD52" s="3">
        <f t="shared" si="28"/>
        <v>0</v>
      </c>
      <c r="BE52" s="3">
        <f t="shared" si="29"/>
        <v>0</v>
      </c>
      <c r="BF52" s="3">
        <f t="shared" si="30"/>
        <v>45.539928000000003</v>
      </c>
      <c r="BG52" s="3">
        <f t="shared" si="31"/>
        <v>487.76688000000007</v>
      </c>
      <c r="BH52" s="3">
        <f t="shared" si="32"/>
        <v>487.76688000000007</v>
      </c>
      <c r="BI52" s="3">
        <f t="shared" si="33"/>
        <v>0</v>
      </c>
      <c r="BJ52" s="3">
        <f t="shared" si="34"/>
        <v>303.49943999999999</v>
      </c>
      <c r="BK52" s="3">
        <f t="shared" si="35"/>
        <v>0</v>
      </c>
      <c r="BL52" s="3">
        <f t="shared" si="36"/>
        <v>303.49943999999999</v>
      </c>
      <c r="BM52" s="3">
        <f t="shared" si="37"/>
        <v>361.19952000000006</v>
      </c>
      <c r="BN52" s="3">
        <f t="shared" si="38"/>
        <v>0</v>
      </c>
      <c r="BO52" s="3">
        <f t="shared" si="39"/>
        <v>0</v>
      </c>
      <c r="BP52" s="3">
        <f t="shared" si="40"/>
        <v>0</v>
      </c>
      <c r="BQ52" s="3">
        <f t="shared" si="41"/>
        <v>203.23656</v>
      </c>
      <c r="BR52" s="3">
        <f t="shared" si="42"/>
        <v>0</v>
      </c>
      <c r="BS52" s="3">
        <f t="shared" si="43"/>
        <v>7822.7365680000012</v>
      </c>
    </row>
    <row r="53" spans="2:71" x14ac:dyDescent="0.25">
      <c r="B53" t="s">
        <v>196</v>
      </c>
      <c r="C53" t="s">
        <v>52</v>
      </c>
      <c r="D53" t="s">
        <v>333</v>
      </c>
      <c r="E53" t="s">
        <v>318</v>
      </c>
      <c r="G53">
        <v>30</v>
      </c>
      <c r="H53">
        <v>54</v>
      </c>
      <c r="I53">
        <v>120</v>
      </c>
      <c r="K53">
        <v>120</v>
      </c>
      <c r="M53">
        <v>120</v>
      </c>
      <c r="AB53" s="33">
        <f t="shared" si="21"/>
        <v>0</v>
      </c>
      <c r="AC53" s="33">
        <f t="shared" si="0"/>
        <v>5</v>
      </c>
      <c r="AD53" s="33">
        <f t="shared" si="1"/>
        <v>9</v>
      </c>
      <c r="AE53" s="33">
        <f t="shared" si="2"/>
        <v>2</v>
      </c>
      <c r="AF53" s="33">
        <f t="shared" si="3"/>
        <v>0</v>
      </c>
      <c r="AG53" s="33">
        <f t="shared" si="4"/>
        <v>2</v>
      </c>
      <c r="AH53" s="33">
        <f t="shared" si="5"/>
        <v>0</v>
      </c>
      <c r="AI53" s="33">
        <f t="shared" si="6"/>
        <v>2</v>
      </c>
      <c r="AJ53" s="33">
        <f t="shared" si="7"/>
        <v>0</v>
      </c>
      <c r="AK53" s="33">
        <f t="shared" si="8"/>
        <v>0</v>
      </c>
      <c r="AL53" s="33">
        <f t="shared" si="9"/>
        <v>0</v>
      </c>
      <c r="AM53" s="33">
        <f t="shared" si="10"/>
        <v>0</v>
      </c>
      <c r="AN53" s="33">
        <f t="shared" si="11"/>
        <v>0</v>
      </c>
      <c r="AO53" s="33">
        <f t="shared" si="12"/>
        <v>0</v>
      </c>
      <c r="AP53" s="33">
        <f t="shared" si="13"/>
        <v>0</v>
      </c>
      <c r="AQ53" s="33">
        <f t="shared" si="14"/>
        <v>0</v>
      </c>
      <c r="AR53" s="33">
        <f t="shared" si="15"/>
        <v>0</v>
      </c>
      <c r="AS53" s="33">
        <f t="shared" si="16"/>
        <v>0</v>
      </c>
      <c r="AT53" s="33">
        <f t="shared" si="17"/>
        <v>0</v>
      </c>
      <c r="AU53" s="33">
        <f t="shared" si="18"/>
        <v>0</v>
      </c>
      <c r="AV53" s="33">
        <f t="shared" si="19"/>
        <v>0</v>
      </c>
      <c r="AX53" s="3">
        <f t="shared" si="22"/>
        <v>0</v>
      </c>
      <c r="AY53" s="3">
        <f t="shared" si="23"/>
        <v>1192.32</v>
      </c>
      <c r="AZ53" s="3">
        <f t="shared" si="24"/>
        <v>3088.8021600000006</v>
      </c>
      <c r="BA53" s="3">
        <f t="shared" si="25"/>
        <v>718.1028</v>
      </c>
      <c r="BB53" s="3">
        <f t="shared" si="26"/>
        <v>0</v>
      </c>
      <c r="BC53" s="3">
        <f t="shared" si="27"/>
        <v>686.40048000000013</v>
      </c>
      <c r="BD53" s="3">
        <f t="shared" si="28"/>
        <v>0</v>
      </c>
      <c r="BE53" s="3">
        <f t="shared" si="29"/>
        <v>686.40048000000013</v>
      </c>
      <c r="BF53" s="3">
        <f t="shared" si="30"/>
        <v>0</v>
      </c>
      <c r="BG53" s="3">
        <f t="shared" si="31"/>
        <v>0</v>
      </c>
      <c r="BH53" s="3">
        <f t="shared" si="32"/>
        <v>0</v>
      </c>
      <c r="BI53" s="3">
        <f t="shared" si="33"/>
        <v>0</v>
      </c>
      <c r="BJ53" s="3">
        <f t="shared" si="34"/>
        <v>0</v>
      </c>
      <c r="BK53" s="3">
        <f t="shared" si="35"/>
        <v>0</v>
      </c>
      <c r="BL53" s="3">
        <f t="shared" si="36"/>
        <v>0</v>
      </c>
      <c r="BM53" s="3">
        <f t="shared" si="37"/>
        <v>0</v>
      </c>
      <c r="BN53" s="3">
        <f t="shared" si="38"/>
        <v>0</v>
      </c>
      <c r="BO53" s="3">
        <f t="shared" si="39"/>
        <v>0</v>
      </c>
      <c r="BP53" s="3">
        <f t="shared" si="40"/>
        <v>0</v>
      </c>
      <c r="BQ53" s="3">
        <f t="shared" si="41"/>
        <v>0</v>
      </c>
      <c r="BR53" s="3">
        <f t="shared" si="42"/>
        <v>0</v>
      </c>
      <c r="BS53" s="3">
        <f t="shared" si="43"/>
        <v>6372.025920000001</v>
      </c>
    </row>
    <row r="54" spans="2:71" x14ac:dyDescent="0.25">
      <c r="B54" t="s">
        <v>197</v>
      </c>
      <c r="C54" t="s">
        <v>53</v>
      </c>
      <c r="D54" t="s">
        <v>346</v>
      </c>
      <c r="E54" t="s">
        <v>345</v>
      </c>
      <c r="F54">
        <v>30</v>
      </c>
      <c r="G54">
        <v>120</v>
      </c>
      <c r="H54">
        <v>90</v>
      </c>
      <c r="I54">
        <v>240</v>
      </c>
      <c r="J54">
        <v>90</v>
      </c>
      <c r="K54">
        <v>240</v>
      </c>
      <c r="L54">
        <v>40</v>
      </c>
      <c r="M54">
        <v>120</v>
      </c>
      <c r="N54">
        <v>24</v>
      </c>
      <c r="P54">
        <v>12</v>
      </c>
      <c r="U54">
        <v>0</v>
      </c>
      <c r="AB54" s="33">
        <f t="shared" si="21"/>
        <v>5</v>
      </c>
      <c r="AC54" s="33">
        <f t="shared" si="0"/>
        <v>20</v>
      </c>
      <c r="AD54" s="33">
        <f t="shared" si="1"/>
        <v>15</v>
      </c>
      <c r="AE54" s="33">
        <f t="shared" si="2"/>
        <v>4</v>
      </c>
      <c r="AF54" s="33">
        <f t="shared" si="3"/>
        <v>15</v>
      </c>
      <c r="AG54" s="33">
        <f t="shared" si="4"/>
        <v>4</v>
      </c>
      <c r="AH54" s="33">
        <f t="shared" si="5"/>
        <v>2</v>
      </c>
      <c r="AI54" s="33">
        <f t="shared" si="6"/>
        <v>2</v>
      </c>
      <c r="AJ54" s="33">
        <f t="shared" si="7"/>
        <v>0.4</v>
      </c>
      <c r="AK54" s="33">
        <f t="shared" si="8"/>
        <v>0</v>
      </c>
      <c r="AL54" s="33">
        <f t="shared" si="9"/>
        <v>1</v>
      </c>
      <c r="AM54" s="33">
        <f t="shared" si="10"/>
        <v>0</v>
      </c>
      <c r="AN54" s="33">
        <f t="shared" si="11"/>
        <v>0</v>
      </c>
      <c r="AO54" s="33">
        <f t="shared" si="12"/>
        <v>0</v>
      </c>
      <c r="AP54" s="33">
        <f t="shared" si="13"/>
        <v>0</v>
      </c>
      <c r="AQ54" s="33">
        <f t="shared" si="14"/>
        <v>0</v>
      </c>
      <c r="AR54" s="33">
        <f t="shared" si="15"/>
        <v>0</v>
      </c>
      <c r="AS54" s="33">
        <f t="shared" si="16"/>
        <v>0</v>
      </c>
      <c r="AT54" s="33">
        <f t="shared" si="17"/>
        <v>0</v>
      </c>
      <c r="AU54" s="33">
        <f t="shared" si="18"/>
        <v>0</v>
      </c>
      <c r="AV54" s="33">
        <f t="shared" si="19"/>
        <v>0</v>
      </c>
      <c r="AX54" s="3">
        <f t="shared" si="22"/>
        <v>902.99880000000007</v>
      </c>
      <c r="AY54" s="3">
        <f t="shared" si="23"/>
        <v>4769.28</v>
      </c>
      <c r="AZ54" s="3">
        <f t="shared" si="24"/>
        <v>5148.0036</v>
      </c>
      <c r="BA54" s="3">
        <f t="shared" si="25"/>
        <v>1436.2056</v>
      </c>
      <c r="BB54" s="3">
        <f t="shared" si="26"/>
        <v>3415.4946</v>
      </c>
      <c r="BC54" s="3">
        <f t="shared" si="27"/>
        <v>1372.8009600000003</v>
      </c>
      <c r="BD54" s="3">
        <f t="shared" si="28"/>
        <v>792.00072</v>
      </c>
      <c r="BE54" s="3">
        <f t="shared" si="29"/>
        <v>686.40048000000013</v>
      </c>
      <c r="BF54" s="3">
        <f t="shared" si="30"/>
        <v>91.079856000000007</v>
      </c>
      <c r="BG54" s="3">
        <f t="shared" si="31"/>
        <v>0</v>
      </c>
      <c r="BH54" s="3">
        <f t="shared" si="32"/>
        <v>243.88344000000004</v>
      </c>
      <c r="BI54" s="3">
        <f t="shared" si="33"/>
        <v>0</v>
      </c>
      <c r="BJ54" s="3">
        <f t="shared" si="34"/>
        <v>0</v>
      </c>
      <c r="BK54" s="3">
        <f t="shared" si="35"/>
        <v>0</v>
      </c>
      <c r="BL54" s="3">
        <f t="shared" si="36"/>
        <v>0</v>
      </c>
      <c r="BM54" s="3">
        <f t="shared" si="37"/>
        <v>0</v>
      </c>
      <c r="BN54" s="3">
        <f t="shared" si="38"/>
        <v>0</v>
      </c>
      <c r="BO54" s="3">
        <f t="shared" si="39"/>
        <v>0</v>
      </c>
      <c r="BP54" s="3">
        <f t="shared" si="40"/>
        <v>0</v>
      </c>
      <c r="BQ54" s="3">
        <f t="shared" si="41"/>
        <v>0</v>
      </c>
      <c r="BR54" s="3">
        <f t="shared" si="42"/>
        <v>0</v>
      </c>
      <c r="BS54" s="3">
        <f t="shared" si="43"/>
        <v>18858.148056000002</v>
      </c>
    </row>
    <row r="55" spans="2:71" x14ac:dyDescent="0.25">
      <c r="B55" t="s">
        <v>198</v>
      </c>
      <c r="C55" t="s">
        <v>54</v>
      </c>
      <c r="D55" t="s">
        <v>328</v>
      </c>
      <c r="E55" t="s">
        <v>311</v>
      </c>
      <c r="F55">
        <v>60</v>
      </c>
      <c r="G55">
        <v>30</v>
      </c>
      <c r="I55">
        <v>300</v>
      </c>
      <c r="J55">
        <v>30</v>
      </c>
      <c r="K55">
        <v>300</v>
      </c>
      <c r="L55">
        <v>20</v>
      </c>
      <c r="M55">
        <v>300</v>
      </c>
      <c r="N55">
        <v>30</v>
      </c>
      <c r="O55">
        <v>24</v>
      </c>
      <c r="P55">
        <v>36</v>
      </c>
      <c r="R55">
        <v>48</v>
      </c>
      <c r="S55">
        <v>48</v>
      </c>
      <c r="T55">
        <v>24</v>
      </c>
      <c r="U55">
        <v>30</v>
      </c>
      <c r="Z55">
        <v>0</v>
      </c>
      <c r="AB55" s="33">
        <f t="shared" si="21"/>
        <v>10</v>
      </c>
      <c r="AC55" s="33">
        <f t="shared" si="0"/>
        <v>5</v>
      </c>
      <c r="AD55" s="33">
        <f t="shared" si="1"/>
        <v>0</v>
      </c>
      <c r="AE55" s="33">
        <f t="shared" si="2"/>
        <v>5</v>
      </c>
      <c r="AF55" s="33">
        <f t="shared" si="3"/>
        <v>5</v>
      </c>
      <c r="AG55" s="33">
        <f t="shared" si="4"/>
        <v>5</v>
      </c>
      <c r="AH55" s="33">
        <f t="shared" si="5"/>
        <v>1</v>
      </c>
      <c r="AI55" s="33">
        <f t="shared" si="6"/>
        <v>5</v>
      </c>
      <c r="AJ55" s="33">
        <f t="shared" si="7"/>
        <v>0.5</v>
      </c>
      <c r="AK55" s="33">
        <f t="shared" si="8"/>
        <v>2</v>
      </c>
      <c r="AL55" s="33">
        <f t="shared" si="9"/>
        <v>3</v>
      </c>
      <c r="AM55" s="33">
        <f t="shared" si="10"/>
        <v>0</v>
      </c>
      <c r="AN55" s="33">
        <f t="shared" si="11"/>
        <v>2</v>
      </c>
      <c r="AO55" s="33">
        <f t="shared" si="12"/>
        <v>2</v>
      </c>
      <c r="AP55" s="33">
        <f t="shared" si="13"/>
        <v>1</v>
      </c>
      <c r="AQ55" s="33">
        <f t="shared" si="14"/>
        <v>5</v>
      </c>
      <c r="AR55" s="33">
        <f t="shared" si="15"/>
        <v>0</v>
      </c>
      <c r="AS55" s="33">
        <f t="shared" si="16"/>
        <v>0</v>
      </c>
      <c r="AT55" s="33">
        <f t="shared" si="17"/>
        <v>0</v>
      </c>
      <c r="AU55" s="33">
        <f t="shared" si="18"/>
        <v>0</v>
      </c>
      <c r="AV55" s="33">
        <f t="shared" si="19"/>
        <v>0</v>
      </c>
      <c r="AX55" s="3">
        <f t="shared" si="22"/>
        <v>1805.9976000000001</v>
      </c>
      <c r="AY55" s="3">
        <f t="shared" si="23"/>
        <v>1192.32</v>
      </c>
      <c r="AZ55" s="3">
        <f t="shared" si="24"/>
        <v>0</v>
      </c>
      <c r="BA55" s="3">
        <f t="shared" si="25"/>
        <v>1795.2570000000001</v>
      </c>
      <c r="BB55" s="3">
        <f t="shared" si="26"/>
        <v>1138.4982</v>
      </c>
      <c r="BC55" s="3">
        <f t="shared" si="27"/>
        <v>1716.0012000000002</v>
      </c>
      <c r="BD55" s="3">
        <f t="shared" si="28"/>
        <v>396.00036</v>
      </c>
      <c r="BE55" s="3">
        <f t="shared" si="29"/>
        <v>1716.0012000000002</v>
      </c>
      <c r="BF55" s="3">
        <f t="shared" si="30"/>
        <v>113.84982000000001</v>
      </c>
      <c r="BG55" s="3">
        <f t="shared" si="31"/>
        <v>487.76688000000007</v>
      </c>
      <c r="BH55" s="3">
        <f t="shared" si="32"/>
        <v>731.65032000000008</v>
      </c>
      <c r="BI55" s="3">
        <f t="shared" si="33"/>
        <v>0</v>
      </c>
      <c r="BJ55" s="3">
        <f t="shared" si="34"/>
        <v>606.99887999999999</v>
      </c>
      <c r="BK55" s="3">
        <f t="shared" si="35"/>
        <v>606.99887999999999</v>
      </c>
      <c r="BL55" s="3">
        <f t="shared" si="36"/>
        <v>303.49943999999999</v>
      </c>
      <c r="BM55" s="3">
        <f t="shared" si="37"/>
        <v>902.99880000000007</v>
      </c>
      <c r="BN55" s="3">
        <f t="shared" si="38"/>
        <v>0</v>
      </c>
      <c r="BO55" s="3">
        <f t="shared" si="39"/>
        <v>0</v>
      </c>
      <c r="BP55" s="3">
        <f t="shared" si="40"/>
        <v>0</v>
      </c>
      <c r="BQ55" s="3">
        <f t="shared" si="41"/>
        <v>0</v>
      </c>
      <c r="BR55" s="3">
        <f t="shared" si="42"/>
        <v>0</v>
      </c>
      <c r="BS55" s="3">
        <f t="shared" si="43"/>
        <v>13513.838579999998</v>
      </c>
    </row>
    <row r="56" spans="2:71" x14ac:dyDescent="0.25">
      <c r="B56" t="s">
        <v>199</v>
      </c>
      <c r="C56" t="s">
        <v>55</v>
      </c>
      <c r="D56" t="s">
        <v>343</v>
      </c>
      <c r="E56" t="s">
        <v>322</v>
      </c>
      <c r="F56">
        <v>30</v>
      </c>
      <c r="G56">
        <v>60</v>
      </c>
      <c r="I56">
        <v>180</v>
      </c>
      <c r="J56">
        <v>30</v>
      </c>
      <c r="K56">
        <v>120</v>
      </c>
      <c r="L56">
        <v>80</v>
      </c>
      <c r="M56">
        <v>120</v>
      </c>
      <c r="N56">
        <v>12</v>
      </c>
      <c r="O56">
        <v>36</v>
      </c>
      <c r="P56">
        <v>36</v>
      </c>
      <c r="T56">
        <v>48</v>
      </c>
      <c r="U56">
        <v>0</v>
      </c>
      <c r="AB56" s="33">
        <f t="shared" si="21"/>
        <v>5</v>
      </c>
      <c r="AC56" s="33">
        <f t="shared" si="0"/>
        <v>10</v>
      </c>
      <c r="AD56" s="33">
        <f t="shared" si="1"/>
        <v>0</v>
      </c>
      <c r="AE56" s="33">
        <f t="shared" si="2"/>
        <v>3</v>
      </c>
      <c r="AF56" s="33">
        <f t="shared" si="3"/>
        <v>5</v>
      </c>
      <c r="AG56" s="33">
        <f t="shared" si="4"/>
        <v>2</v>
      </c>
      <c r="AH56" s="33">
        <f t="shared" si="5"/>
        <v>4</v>
      </c>
      <c r="AI56" s="33">
        <f t="shared" si="6"/>
        <v>2</v>
      </c>
      <c r="AJ56" s="33">
        <f t="shared" si="7"/>
        <v>0.2</v>
      </c>
      <c r="AK56" s="33">
        <f t="shared" si="8"/>
        <v>3</v>
      </c>
      <c r="AL56" s="33">
        <f t="shared" si="9"/>
        <v>3</v>
      </c>
      <c r="AM56" s="33">
        <f t="shared" si="10"/>
        <v>0</v>
      </c>
      <c r="AN56" s="33">
        <f t="shared" si="11"/>
        <v>0</v>
      </c>
      <c r="AO56" s="33">
        <f t="shared" si="12"/>
        <v>0</v>
      </c>
      <c r="AP56" s="33">
        <f t="shared" si="13"/>
        <v>2</v>
      </c>
      <c r="AQ56" s="33">
        <f t="shared" si="14"/>
        <v>0</v>
      </c>
      <c r="AR56" s="33">
        <f t="shared" si="15"/>
        <v>0</v>
      </c>
      <c r="AS56" s="33">
        <f t="shared" si="16"/>
        <v>0</v>
      </c>
      <c r="AT56" s="33">
        <f t="shared" si="17"/>
        <v>0</v>
      </c>
      <c r="AU56" s="33">
        <f t="shared" si="18"/>
        <v>0</v>
      </c>
      <c r="AV56" s="33">
        <f t="shared" si="19"/>
        <v>0</v>
      </c>
      <c r="AX56" s="3">
        <f t="shared" si="22"/>
        <v>902.99880000000007</v>
      </c>
      <c r="AY56" s="3">
        <f t="shared" si="23"/>
        <v>2384.64</v>
      </c>
      <c r="AZ56" s="3">
        <f t="shared" si="24"/>
        <v>0</v>
      </c>
      <c r="BA56" s="3">
        <f t="shared" si="25"/>
        <v>1077.1542000000002</v>
      </c>
      <c r="BB56" s="3">
        <f t="shared" si="26"/>
        <v>1138.4982</v>
      </c>
      <c r="BC56" s="3">
        <f t="shared" si="27"/>
        <v>686.40048000000013</v>
      </c>
      <c r="BD56" s="3">
        <f t="shared" si="28"/>
        <v>1584.00144</v>
      </c>
      <c r="BE56" s="3">
        <f t="shared" si="29"/>
        <v>686.40048000000013</v>
      </c>
      <c r="BF56" s="3">
        <f t="shared" si="30"/>
        <v>45.539928000000003</v>
      </c>
      <c r="BG56" s="3">
        <f t="shared" si="31"/>
        <v>731.65032000000008</v>
      </c>
      <c r="BH56" s="3">
        <f t="shared" si="32"/>
        <v>731.65032000000008</v>
      </c>
      <c r="BI56" s="3">
        <f t="shared" si="33"/>
        <v>0</v>
      </c>
      <c r="BJ56" s="3">
        <f t="shared" si="34"/>
        <v>0</v>
      </c>
      <c r="BK56" s="3">
        <f t="shared" si="35"/>
        <v>0</v>
      </c>
      <c r="BL56" s="3">
        <f t="shared" si="36"/>
        <v>606.99887999999999</v>
      </c>
      <c r="BM56" s="3">
        <f t="shared" si="37"/>
        <v>0</v>
      </c>
      <c r="BN56" s="3">
        <f t="shared" si="38"/>
        <v>0</v>
      </c>
      <c r="BO56" s="3">
        <f t="shared" si="39"/>
        <v>0</v>
      </c>
      <c r="BP56" s="3">
        <f t="shared" si="40"/>
        <v>0</v>
      </c>
      <c r="BQ56" s="3">
        <f t="shared" si="41"/>
        <v>0</v>
      </c>
      <c r="BR56" s="3">
        <f t="shared" si="42"/>
        <v>0</v>
      </c>
      <c r="BS56" s="3">
        <f t="shared" si="43"/>
        <v>10575.933048000001</v>
      </c>
    </row>
    <row r="57" spans="2:71" x14ac:dyDescent="0.25">
      <c r="B57" t="s">
        <v>200</v>
      </c>
      <c r="C57" t="s">
        <v>56</v>
      </c>
      <c r="D57" t="s">
        <v>338</v>
      </c>
      <c r="E57" t="s">
        <v>323</v>
      </c>
      <c r="G57">
        <v>60</v>
      </c>
      <c r="H57">
        <v>18</v>
      </c>
      <c r="I57">
        <v>480</v>
      </c>
      <c r="K57">
        <v>120</v>
      </c>
      <c r="L57">
        <v>60</v>
      </c>
      <c r="Q57">
        <v>48</v>
      </c>
      <c r="R57">
        <v>72</v>
      </c>
      <c r="S57">
        <v>96</v>
      </c>
      <c r="T57">
        <v>24</v>
      </c>
      <c r="AB57" s="33">
        <f t="shared" si="21"/>
        <v>0</v>
      </c>
      <c r="AC57" s="33">
        <f t="shared" si="0"/>
        <v>10</v>
      </c>
      <c r="AD57" s="33">
        <f t="shared" si="1"/>
        <v>3</v>
      </c>
      <c r="AE57" s="33">
        <f t="shared" si="2"/>
        <v>8</v>
      </c>
      <c r="AF57" s="33">
        <f t="shared" si="3"/>
        <v>0</v>
      </c>
      <c r="AG57" s="33">
        <f t="shared" si="4"/>
        <v>2</v>
      </c>
      <c r="AH57" s="33">
        <f t="shared" si="5"/>
        <v>3</v>
      </c>
      <c r="AI57" s="33">
        <f t="shared" si="6"/>
        <v>0</v>
      </c>
      <c r="AJ57" s="33">
        <f t="shared" si="7"/>
        <v>0</v>
      </c>
      <c r="AK57" s="33">
        <f t="shared" si="8"/>
        <v>0</v>
      </c>
      <c r="AL57" s="33">
        <f t="shared" si="9"/>
        <v>0</v>
      </c>
      <c r="AM57" s="33">
        <f t="shared" si="10"/>
        <v>2</v>
      </c>
      <c r="AN57" s="33">
        <f t="shared" si="11"/>
        <v>3</v>
      </c>
      <c r="AO57" s="33">
        <f t="shared" si="12"/>
        <v>4</v>
      </c>
      <c r="AP57" s="33">
        <f t="shared" si="13"/>
        <v>1</v>
      </c>
      <c r="AQ57" s="33">
        <f t="shared" si="14"/>
        <v>0</v>
      </c>
      <c r="AR57" s="33">
        <f t="shared" si="15"/>
        <v>0</v>
      </c>
      <c r="AS57" s="33">
        <f t="shared" si="16"/>
        <v>0</v>
      </c>
      <c r="AT57" s="33">
        <f t="shared" si="17"/>
        <v>0</v>
      </c>
      <c r="AU57" s="33">
        <f t="shared" si="18"/>
        <v>0</v>
      </c>
      <c r="AV57" s="33">
        <f t="shared" si="19"/>
        <v>0</v>
      </c>
      <c r="AX57" s="3">
        <f t="shared" si="22"/>
        <v>0</v>
      </c>
      <c r="AY57" s="3">
        <f t="shared" si="23"/>
        <v>2384.64</v>
      </c>
      <c r="AZ57" s="3">
        <f t="shared" si="24"/>
        <v>1029.6007200000001</v>
      </c>
      <c r="BA57" s="3">
        <f t="shared" si="25"/>
        <v>2872.4112</v>
      </c>
      <c r="BB57" s="3">
        <f t="shared" si="26"/>
        <v>0</v>
      </c>
      <c r="BC57" s="3">
        <f t="shared" si="27"/>
        <v>686.40048000000013</v>
      </c>
      <c r="BD57" s="3">
        <f t="shared" si="28"/>
        <v>1188.00108</v>
      </c>
      <c r="BE57" s="3">
        <f t="shared" si="29"/>
        <v>0</v>
      </c>
      <c r="BF57" s="3">
        <f t="shared" si="30"/>
        <v>0</v>
      </c>
      <c r="BG57" s="3">
        <f t="shared" si="31"/>
        <v>0</v>
      </c>
      <c r="BH57" s="3">
        <f t="shared" si="32"/>
        <v>0</v>
      </c>
      <c r="BI57" s="3">
        <f t="shared" si="33"/>
        <v>606.99887999999999</v>
      </c>
      <c r="BJ57" s="3">
        <f t="shared" si="34"/>
        <v>910.49831999999992</v>
      </c>
      <c r="BK57" s="3">
        <f t="shared" si="35"/>
        <v>1213.99776</v>
      </c>
      <c r="BL57" s="3">
        <f t="shared" si="36"/>
        <v>303.49943999999999</v>
      </c>
      <c r="BM57" s="3">
        <f t="shared" si="37"/>
        <v>0</v>
      </c>
      <c r="BN57" s="3">
        <f t="shared" si="38"/>
        <v>0</v>
      </c>
      <c r="BO57" s="3">
        <f t="shared" si="39"/>
        <v>0</v>
      </c>
      <c r="BP57" s="3">
        <f t="shared" si="40"/>
        <v>0</v>
      </c>
      <c r="BQ57" s="3">
        <f t="shared" si="41"/>
        <v>0</v>
      </c>
      <c r="BR57" s="3">
        <f t="shared" si="42"/>
        <v>0</v>
      </c>
      <c r="BS57" s="3">
        <f t="shared" si="43"/>
        <v>11196.04788</v>
      </c>
    </row>
    <row r="58" spans="2:71" x14ac:dyDescent="0.25">
      <c r="B58" t="s">
        <v>201</v>
      </c>
      <c r="C58" t="s">
        <v>57</v>
      </c>
      <c r="D58" t="s">
        <v>344</v>
      </c>
      <c r="E58" t="s">
        <v>312</v>
      </c>
      <c r="F58">
        <v>30</v>
      </c>
      <c r="G58">
        <v>360</v>
      </c>
      <c r="H58">
        <v>210</v>
      </c>
      <c r="I58">
        <v>900</v>
      </c>
      <c r="J58">
        <v>108</v>
      </c>
      <c r="K58">
        <v>420</v>
      </c>
      <c r="L58">
        <v>120</v>
      </c>
      <c r="M58">
        <v>360</v>
      </c>
      <c r="N58">
        <v>150</v>
      </c>
      <c r="O58">
        <v>12</v>
      </c>
      <c r="P58">
        <v>12</v>
      </c>
      <c r="Q58">
        <v>72</v>
      </c>
      <c r="R58">
        <v>96</v>
      </c>
      <c r="S58">
        <v>96</v>
      </c>
      <c r="T58">
        <v>96</v>
      </c>
      <c r="U58">
        <v>66</v>
      </c>
      <c r="W58">
        <v>30</v>
      </c>
      <c r="X58">
        <v>30</v>
      </c>
      <c r="Y58">
        <v>30</v>
      </c>
      <c r="AB58" s="33">
        <f t="shared" si="21"/>
        <v>5</v>
      </c>
      <c r="AC58" s="33">
        <f t="shared" si="0"/>
        <v>60</v>
      </c>
      <c r="AD58" s="33">
        <f t="shared" si="1"/>
        <v>35</v>
      </c>
      <c r="AE58" s="33">
        <f t="shared" si="2"/>
        <v>15</v>
      </c>
      <c r="AF58" s="33">
        <f t="shared" si="3"/>
        <v>18</v>
      </c>
      <c r="AG58" s="33">
        <f t="shared" si="4"/>
        <v>7</v>
      </c>
      <c r="AH58" s="33">
        <f t="shared" si="5"/>
        <v>6</v>
      </c>
      <c r="AI58" s="33">
        <f t="shared" si="6"/>
        <v>6</v>
      </c>
      <c r="AJ58" s="33">
        <f t="shared" si="7"/>
        <v>2.5</v>
      </c>
      <c r="AK58" s="33">
        <f t="shared" si="8"/>
        <v>1</v>
      </c>
      <c r="AL58" s="33">
        <f t="shared" si="9"/>
        <v>1</v>
      </c>
      <c r="AM58" s="33">
        <f t="shared" si="10"/>
        <v>3</v>
      </c>
      <c r="AN58" s="33">
        <f t="shared" si="11"/>
        <v>4</v>
      </c>
      <c r="AO58" s="33">
        <f t="shared" si="12"/>
        <v>4</v>
      </c>
      <c r="AP58" s="33">
        <f t="shared" si="13"/>
        <v>4</v>
      </c>
      <c r="AQ58" s="33">
        <f t="shared" si="14"/>
        <v>11</v>
      </c>
      <c r="AR58" s="33">
        <f t="shared" si="15"/>
        <v>0</v>
      </c>
      <c r="AS58" s="33">
        <f t="shared" si="16"/>
        <v>1</v>
      </c>
      <c r="AT58" s="33">
        <f t="shared" si="17"/>
        <v>1</v>
      </c>
      <c r="AU58" s="33">
        <f t="shared" si="18"/>
        <v>1</v>
      </c>
      <c r="AV58" s="33">
        <f t="shared" si="19"/>
        <v>0</v>
      </c>
      <c r="AX58" s="3">
        <f t="shared" si="22"/>
        <v>902.99880000000007</v>
      </c>
      <c r="AY58" s="3">
        <f t="shared" si="23"/>
        <v>14307.839999999997</v>
      </c>
      <c r="AZ58" s="3">
        <f t="shared" si="24"/>
        <v>12012.008400000002</v>
      </c>
      <c r="BA58" s="3">
        <f t="shared" si="25"/>
        <v>5385.7709999999997</v>
      </c>
      <c r="BB58" s="3">
        <f t="shared" si="26"/>
        <v>4098.5935200000004</v>
      </c>
      <c r="BC58" s="3">
        <f t="shared" si="27"/>
        <v>2402.4016799999999</v>
      </c>
      <c r="BD58" s="3">
        <f t="shared" si="28"/>
        <v>2376.00216</v>
      </c>
      <c r="BE58" s="3">
        <f t="shared" si="29"/>
        <v>2059.2014400000003</v>
      </c>
      <c r="BF58" s="3">
        <f t="shared" si="30"/>
        <v>569.2491</v>
      </c>
      <c r="BG58" s="3">
        <f t="shared" si="31"/>
        <v>243.88344000000004</v>
      </c>
      <c r="BH58" s="3">
        <f t="shared" si="32"/>
        <v>243.88344000000004</v>
      </c>
      <c r="BI58" s="3">
        <f t="shared" si="33"/>
        <v>910.49831999999992</v>
      </c>
      <c r="BJ58" s="3">
        <f t="shared" si="34"/>
        <v>1213.99776</v>
      </c>
      <c r="BK58" s="3">
        <f t="shared" si="35"/>
        <v>1213.99776</v>
      </c>
      <c r="BL58" s="3">
        <f t="shared" si="36"/>
        <v>1213.99776</v>
      </c>
      <c r="BM58" s="3">
        <f t="shared" si="37"/>
        <v>1986.5973600000002</v>
      </c>
      <c r="BN58" s="3">
        <f t="shared" si="38"/>
        <v>0</v>
      </c>
      <c r="BO58" s="3">
        <f t="shared" si="39"/>
        <v>203.23656</v>
      </c>
      <c r="BP58" s="3">
        <f t="shared" si="40"/>
        <v>203.23656</v>
      </c>
      <c r="BQ58" s="3">
        <f t="shared" si="41"/>
        <v>203.23656</v>
      </c>
      <c r="BR58" s="3">
        <f t="shared" si="42"/>
        <v>0</v>
      </c>
      <c r="BS58" s="3">
        <f t="shared" si="43"/>
        <v>51750.631619999986</v>
      </c>
    </row>
    <row r="59" spans="2:71" x14ac:dyDescent="0.25">
      <c r="B59" t="s">
        <v>202</v>
      </c>
      <c r="C59" t="s">
        <v>58</v>
      </c>
      <c r="D59" t="s">
        <v>336</v>
      </c>
      <c r="E59" t="s">
        <v>315</v>
      </c>
      <c r="F59">
        <v>150</v>
      </c>
      <c r="G59">
        <v>210</v>
      </c>
      <c r="H59">
        <v>12</v>
      </c>
      <c r="I59">
        <v>660</v>
      </c>
      <c r="J59">
        <v>48</v>
      </c>
      <c r="K59">
        <v>480</v>
      </c>
      <c r="L59">
        <v>160</v>
      </c>
      <c r="M59">
        <v>420</v>
      </c>
      <c r="N59">
        <v>48</v>
      </c>
      <c r="O59">
        <v>96</v>
      </c>
      <c r="P59">
        <v>84</v>
      </c>
      <c r="R59">
        <v>72</v>
      </c>
      <c r="T59">
        <v>168</v>
      </c>
      <c r="U59">
        <v>36</v>
      </c>
      <c r="AB59" s="33">
        <f t="shared" si="21"/>
        <v>25</v>
      </c>
      <c r="AC59" s="33">
        <f t="shared" si="0"/>
        <v>35</v>
      </c>
      <c r="AD59" s="33">
        <f t="shared" si="1"/>
        <v>2</v>
      </c>
      <c r="AE59" s="33">
        <f t="shared" si="2"/>
        <v>11</v>
      </c>
      <c r="AF59" s="33">
        <f t="shared" si="3"/>
        <v>8</v>
      </c>
      <c r="AG59" s="33">
        <f t="shared" si="4"/>
        <v>8</v>
      </c>
      <c r="AH59" s="33">
        <f t="shared" si="5"/>
        <v>8</v>
      </c>
      <c r="AI59" s="33">
        <f t="shared" si="6"/>
        <v>7</v>
      </c>
      <c r="AJ59" s="33">
        <f t="shared" si="7"/>
        <v>0.8</v>
      </c>
      <c r="AK59" s="33">
        <f t="shared" si="8"/>
        <v>8</v>
      </c>
      <c r="AL59" s="33">
        <f t="shared" si="9"/>
        <v>7</v>
      </c>
      <c r="AM59" s="33">
        <f t="shared" si="10"/>
        <v>0</v>
      </c>
      <c r="AN59" s="33">
        <f t="shared" si="11"/>
        <v>3</v>
      </c>
      <c r="AO59" s="33">
        <f t="shared" si="12"/>
        <v>0</v>
      </c>
      <c r="AP59" s="33">
        <f t="shared" si="13"/>
        <v>7</v>
      </c>
      <c r="AQ59" s="33">
        <f t="shared" si="14"/>
        <v>6</v>
      </c>
      <c r="AR59" s="33">
        <f t="shared" si="15"/>
        <v>0</v>
      </c>
      <c r="AS59" s="33">
        <f t="shared" si="16"/>
        <v>0</v>
      </c>
      <c r="AT59" s="33">
        <f t="shared" si="17"/>
        <v>0</v>
      </c>
      <c r="AU59" s="33">
        <f t="shared" si="18"/>
        <v>0</v>
      </c>
      <c r="AV59" s="33">
        <f t="shared" si="19"/>
        <v>0</v>
      </c>
      <c r="AX59" s="3">
        <f t="shared" si="22"/>
        <v>4514.9940000000006</v>
      </c>
      <c r="AY59" s="3">
        <f t="shared" si="23"/>
        <v>8346.239999999998</v>
      </c>
      <c r="AZ59" s="3">
        <f t="shared" si="24"/>
        <v>686.40048000000013</v>
      </c>
      <c r="BA59" s="3">
        <f t="shared" si="25"/>
        <v>3949.5654</v>
      </c>
      <c r="BB59" s="3">
        <f t="shared" si="26"/>
        <v>1821.5971200000001</v>
      </c>
      <c r="BC59" s="3">
        <f t="shared" si="27"/>
        <v>2745.6019200000005</v>
      </c>
      <c r="BD59" s="3">
        <f t="shared" si="28"/>
        <v>3168.00288</v>
      </c>
      <c r="BE59" s="3">
        <f t="shared" si="29"/>
        <v>2402.4016799999999</v>
      </c>
      <c r="BF59" s="3">
        <f t="shared" si="30"/>
        <v>182.15971200000001</v>
      </c>
      <c r="BG59" s="3">
        <f t="shared" si="31"/>
        <v>1951.0675200000003</v>
      </c>
      <c r="BH59" s="3">
        <f t="shared" si="32"/>
        <v>1707.1840800000002</v>
      </c>
      <c r="BI59" s="3">
        <f t="shared" si="33"/>
        <v>0</v>
      </c>
      <c r="BJ59" s="3">
        <f t="shared" si="34"/>
        <v>910.49831999999992</v>
      </c>
      <c r="BK59" s="3">
        <f t="shared" si="35"/>
        <v>0</v>
      </c>
      <c r="BL59" s="3">
        <f t="shared" si="36"/>
        <v>2124.4960799999999</v>
      </c>
      <c r="BM59" s="3">
        <f t="shared" si="37"/>
        <v>1083.5985600000001</v>
      </c>
      <c r="BN59" s="3">
        <f t="shared" si="38"/>
        <v>0</v>
      </c>
      <c r="BO59" s="3">
        <f t="shared" si="39"/>
        <v>0</v>
      </c>
      <c r="BP59" s="3">
        <f t="shared" si="40"/>
        <v>0</v>
      </c>
      <c r="BQ59" s="3">
        <f t="shared" si="41"/>
        <v>0</v>
      </c>
      <c r="BR59" s="3">
        <f t="shared" si="42"/>
        <v>0</v>
      </c>
      <c r="BS59" s="3">
        <f t="shared" si="43"/>
        <v>35593.807751999993</v>
      </c>
    </row>
    <row r="60" spans="2:71" x14ac:dyDescent="0.25">
      <c r="B60" t="s">
        <v>203</v>
      </c>
      <c r="C60" t="s">
        <v>59</v>
      </c>
      <c r="D60" t="s">
        <v>327</v>
      </c>
      <c r="E60" t="s">
        <v>316</v>
      </c>
      <c r="F60">
        <v>132</v>
      </c>
      <c r="G60">
        <v>210</v>
      </c>
      <c r="H60">
        <v>48</v>
      </c>
      <c r="I60">
        <v>420</v>
      </c>
      <c r="J60">
        <v>12</v>
      </c>
      <c r="K60">
        <v>300</v>
      </c>
      <c r="L60">
        <v>60</v>
      </c>
      <c r="M60">
        <v>60</v>
      </c>
      <c r="O60">
        <v>48</v>
      </c>
      <c r="P60">
        <v>12</v>
      </c>
      <c r="Q60">
        <v>48</v>
      </c>
      <c r="R60">
        <v>48</v>
      </c>
      <c r="S60">
        <v>48</v>
      </c>
      <c r="T60">
        <v>72</v>
      </c>
      <c r="U60">
        <v>12</v>
      </c>
      <c r="AB60" s="33">
        <f t="shared" si="21"/>
        <v>22</v>
      </c>
      <c r="AC60" s="33">
        <f t="shared" si="0"/>
        <v>35</v>
      </c>
      <c r="AD60" s="33">
        <f t="shared" si="1"/>
        <v>8</v>
      </c>
      <c r="AE60" s="33">
        <f t="shared" si="2"/>
        <v>7</v>
      </c>
      <c r="AF60" s="33">
        <f t="shared" si="3"/>
        <v>2</v>
      </c>
      <c r="AG60" s="33">
        <f t="shared" si="4"/>
        <v>5</v>
      </c>
      <c r="AH60" s="33">
        <f t="shared" si="5"/>
        <v>3</v>
      </c>
      <c r="AI60" s="33">
        <f t="shared" si="6"/>
        <v>1</v>
      </c>
      <c r="AJ60" s="33">
        <f t="shared" si="7"/>
        <v>0</v>
      </c>
      <c r="AK60" s="33">
        <f t="shared" si="8"/>
        <v>4</v>
      </c>
      <c r="AL60" s="33">
        <f t="shared" si="9"/>
        <v>1</v>
      </c>
      <c r="AM60" s="33">
        <f t="shared" si="10"/>
        <v>2</v>
      </c>
      <c r="AN60" s="33">
        <f t="shared" si="11"/>
        <v>2</v>
      </c>
      <c r="AO60" s="33">
        <f t="shared" si="12"/>
        <v>2</v>
      </c>
      <c r="AP60" s="33">
        <f t="shared" si="13"/>
        <v>3</v>
      </c>
      <c r="AQ60" s="33">
        <f t="shared" si="14"/>
        <v>2</v>
      </c>
      <c r="AR60" s="33">
        <f t="shared" si="15"/>
        <v>0</v>
      </c>
      <c r="AS60" s="33">
        <f t="shared" si="16"/>
        <v>0</v>
      </c>
      <c r="AT60" s="33">
        <f t="shared" si="17"/>
        <v>0</v>
      </c>
      <c r="AU60" s="33">
        <f t="shared" si="18"/>
        <v>0</v>
      </c>
      <c r="AV60" s="33">
        <f t="shared" si="19"/>
        <v>0</v>
      </c>
      <c r="AX60" s="3">
        <f t="shared" si="22"/>
        <v>3973.1947200000004</v>
      </c>
      <c r="AY60" s="3">
        <f t="shared" si="23"/>
        <v>8346.239999999998</v>
      </c>
      <c r="AZ60" s="3">
        <f t="shared" si="24"/>
        <v>2745.6019200000005</v>
      </c>
      <c r="BA60" s="3">
        <f t="shared" si="25"/>
        <v>2513.3598000000002</v>
      </c>
      <c r="BB60" s="3">
        <f t="shared" si="26"/>
        <v>455.39928000000003</v>
      </c>
      <c r="BC60" s="3">
        <f t="shared" si="27"/>
        <v>1716.0012000000002</v>
      </c>
      <c r="BD60" s="3">
        <f t="shared" si="28"/>
        <v>1188.00108</v>
      </c>
      <c r="BE60" s="3">
        <f t="shared" si="29"/>
        <v>343.20024000000006</v>
      </c>
      <c r="BF60" s="3">
        <f t="shared" si="30"/>
        <v>0</v>
      </c>
      <c r="BG60" s="3">
        <f t="shared" si="31"/>
        <v>975.53376000000014</v>
      </c>
      <c r="BH60" s="3">
        <f t="shared" si="32"/>
        <v>243.88344000000004</v>
      </c>
      <c r="BI60" s="3">
        <f t="shared" si="33"/>
        <v>606.99887999999999</v>
      </c>
      <c r="BJ60" s="3">
        <f t="shared" si="34"/>
        <v>606.99887999999999</v>
      </c>
      <c r="BK60" s="3">
        <f t="shared" si="35"/>
        <v>606.99887999999999</v>
      </c>
      <c r="BL60" s="3">
        <f t="shared" si="36"/>
        <v>910.49831999999992</v>
      </c>
      <c r="BM60" s="3">
        <f t="shared" si="37"/>
        <v>361.19952000000006</v>
      </c>
      <c r="BN60" s="3">
        <f t="shared" si="38"/>
        <v>0</v>
      </c>
      <c r="BO60" s="3">
        <f t="shared" si="39"/>
        <v>0</v>
      </c>
      <c r="BP60" s="3">
        <f t="shared" si="40"/>
        <v>0</v>
      </c>
      <c r="BQ60" s="3">
        <f t="shared" si="41"/>
        <v>0</v>
      </c>
      <c r="BR60" s="3">
        <f t="shared" si="42"/>
        <v>0</v>
      </c>
      <c r="BS60" s="3">
        <f t="shared" si="43"/>
        <v>25593.109919999988</v>
      </c>
    </row>
    <row r="61" spans="2:71" x14ac:dyDescent="0.25">
      <c r="B61" t="s">
        <v>204</v>
      </c>
      <c r="C61" t="s">
        <v>60</v>
      </c>
      <c r="D61" t="s">
        <v>328</v>
      </c>
      <c r="E61" t="s">
        <v>311</v>
      </c>
      <c r="F61">
        <v>78</v>
      </c>
      <c r="G61">
        <v>120</v>
      </c>
      <c r="I61">
        <v>300</v>
      </c>
      <c r="J61">
        <v>30</v>
      </c>
      <c r="K61">
        <v>120</v>
      </c>
      <c r="L61">
        <v>60</v>
      </c>
      <c r="M61">
        <v>120</v>
      </c>
      <c r="N61">
        <v>24</v>
      </c>
      <c r="O61">
        <v>24</v>
      </c>
      <c r="P61">
        <v>48</v>
      </c>
      <c r="R61">
        <v>48</v>
      </c>
      <c r="S61">
        <v>48</v>
      </c>
      <c r="T61">
        <v>72</v>
      </c>
      <c r="U61">
        <v>6</v>
      </c>
      <c r="Z61">
        <v>60</v>
      </c>
      <c r="AB61" s="33">
        <f t="shared" si="21"/>
        <v>13</v>
      </c>
      <c r="AC61" s="33">
        <f t="shared" si="0"/>
        <v>20</v>
      </c>
      <c r="AD61" s="33">
        <f t="shared" si="1"/>
        <v>0</v>
      </c>
      <c r="AE61" s="33">
        <f t="shared" si="2"/>
        <v>5</v>
      </c>
      <c r="AF61" s="33">
        <f t="shared" si="3"/>
        <v>5</v>
      </c>
      <c r="AG61" s="33">
        <f t="shared" si="4"/>
        <v>2</v>
      </c>
      <c r="AH61" s="33">
        <f t="shared" si="5"/>
        <v>3</v>
      </c>
      <c r="AI61" s="33">
        <f t="shared" si="6"/>
        <v>2</v>
      </c>
      <c r="AJ61" s="33">
        <f t="shared" si="7"/>
        <v>0.4</v>
      </c>
      <c r="AK61" s="33">
        <f t="shared" si="8"/>
        <v>2</v>
      </c>
      <c r="AL61" s="33">
        <f t="shared" si="9"/>
        <v>4</v>
      </c>
      <c r="AM61" s="33">
        <f t="shared" si="10"/>
        <v>0</v>
      </c>
      <c r="AN61" s="33">
        <f t="shared" si="11"/>
        <v>2</v>
      </c>
      <c r="AO61" s="33">
        <f t="shared" si="12"/>
        <v>2</v>
      </c>
      <c r="AP61" s="33">
        <f t="shared" si="13"/>
        <v>3</v>
      </c>
      <c r="AQ61" s="33">
        <f t="shared" si="14"/>
        <v>1</v>
      </c>
      <c r="AR61" s="33">
        <f t="shared" si="15"/>
        <v>0</v>
      </c>
      <c r="AS61" s="33">
        <f t="shared" si="16"/>
        <v>0</v>
      </c>
      <c r="AT61" s="33">
        <f t="shared" si="17"/>
        <v>0</v>
      </c>
      <c r="AU61" s="33">
        <f t="shared" si="18"/>
        <v>0</v>
      </c>
      <c r="AV61" s="33">
        <f t="shared" si="19"/>
        <v>10</v>
      </c>
      <c r="AX61" s="3">
        <f t="shared" si="22"/>
        <v>2347.7968800000003</v>
      </c>
      <c r="AY61" s="3">
        <f t="shared" si="23"/>
        <v>4769.28</v>
      </c>
      <c r="AZ61" s="3">
        <f t="shared" si="24"/>
        <v>0</v>
      </c>
      <c r="BA61" s="3">
        <f t="shared" si="25"/>
        <v>1795.2570000000001</v>
      </c>
      <c r="BB61" s="3">
        <f t="shared" si="26"/>
        <v>1138.4982</v>
      </c>
      <c r="BC61" s="3">
        <f t="shared" si="27"/>
        <v>686.40048000000013</v>
      </c>
      <c r="BD61" s="3">
        <f t="shared" si="28"/>
        <v>1188.00108</v>
      </c>
      <c r="BE61" s="3">
        <f t="shared" si="29"/>
        <v>686.40048000000013</v>
      </c>
      <c r="BF61" s="3">
        <f t="shared" si="30"/>
        <v>91.079856000000007</v>
      </c>
      <c r="BG61" s="3">
        <f t="shared" si="31"/>
        <v>487.76688000000007</v>
      </c>
      <c r="BH61" s="3">
        <f t="shared" si="32"/>
        <v>975.53376000000014</v>
      </c>
      <c r="BI61" s="3">
        <f t="shared" si="33"/>
        <v>0</v>
      </c>
      <c r="BJ61" s="3">
        <f t="shared" si="34"/>
        <v>606.99887999999999</v>
      </c>
      <c r="BK61" s="3">
        <f t="shared" si="35"/>
        <v>606.99887999999999</v>
      </c>
      <c r="BL61" s="3">
        <f t="shared" si="36"/>
        <v>910.49831999999992</v>
      </c>
      <c r="BM61" s="3">
        <f t="shared" si="37"/>
        <v>180.59976000000003</v>
      </c>
      <c r="BN61" s="3">
        <f t="shared" si="38"/>
        <v>0</v>
      </c>
      <c r="BO61" s="3">
        <f t="shared" si="39"/>
        <v>0</v>
      </c>
      <c r="BP61" s="3">
        <f t="shared" si="40"/>
        <v>0</v>
      </c>
      <c r="BQ61" s="3">
        <f t="shared" si="41"/>
        <v>0</v>
      </c>
      <c r="BR61" s="3">
        <f t="shared" si="42"/>
        <v>2760.0048000000002</v>
      </c>
      <c r="BS61" s="3">
        <f t="shared" si="43"/>
        <v>19231.115255999997</v>
      </c>
    </row>
    <row r="62" spans="2:71" x14ac:dyDescent="0.25">
      <c r="B62" t="s">
        <v>205</v>
      </c>
      <c r="C62" t="s">
        <v>61</v>
      </c>
      <c r="D62" t="s">
        <v>335</v>
      </c>
      <c r="E62" t="s">
        <v>309</v>
      </c>
      <c r="F62">
        <v>60</v>
      </c>
      <c r="G62">
        <v>240</v>
      </c>
      <c r="I62">
        <v>840</v>
      </c>
      <c r="J62">
        <v>102</v>
      </c>
      <c r="K62">
        <v>360</v>
      </c>
      <c r="L62">
        <v>140</v>
      </c>
      <c r="M62">
        <v>360</v>
      </c>
      <c r="N62">
        <v>90</v>
      </c>
      <c r="R62">
        <v>24</v>
      </c>
      <c r="U62">
        <v>60</v>
      </c>
      <c r="AB62" s="33">
        <f t="shared" si="21"/>
        <v>10</v>
      </c>
      <c r="AC62" s="33">
        <f t="shared" si="0"/>
        <v>40</v>
      </c>
      <c r="AD62" s="33">
        <f t="shared" si="1"/>
        <v>0</v>
      </c>
      <c r="AE62" s="33">
        <f t="shared" si="2"/>
        <v>14</v>
      </c>
      <c r="AF62" s="33">
        <f t="shared" si="3"/>
        <v>17</v>
      </c>
      <c r="AG62" s="33">
        <f t="shared" si="4"/>
        <v>6</v>
      </c>
      <c r="AH62" s="33">
        <f t="shared" si="5"/>
        <v>7</v>
      </c>
      <c r="AI62" s="33">
        <f t="shared" si="6"/>
        <v>6</v>
      </c>
      <c r="AJ62" s="33">
        <f t="shared" si="7"/>
        <v>1.5</v>
      </c>
      <c r="AK62" s="33">
        <f t="shared" si="8"/>
        <v>0</v>
      </c>
      <c r="AL62" s="33">
        <f t="shared" si="9"/>
        <v>0</v>
      </c>
      <c r="AM62" s="33">
        <f t="shared" si="10"/>
        <v>0</v>
      </c>
      <c r="AN62" s="33">
        <f t="shared" si="11"/>
        <v>1</v>
      </c>
      <c r="AO62" s="33">
        <f t="shared" si="12"/>
        <v>0</v>
      </c>
      <c r="AP62" s="33">
        <f t="shared" si="13"/>
        <v>0</v>
      </c>
      <c r="AQ62" s="33">
        <f t="shared" si="14"/>
        <v>10</v>
      </c>
      <c r="AR62" s="33">
        <f t="shared" si="15"/>
        <v>0</v>
      </c>
      <c r="AS62" s="33">
        <f t="shared" si="16"/>
        <v>0</v>
      </c>
      <c r="AT62" s="33">
        <f t="shared" si="17"/>
        <v>0</v>
      </c>
      <c r="AU62" s="33">
        <f t="shared" si="18"/>
        <v>0</v>
      </c>
      <c r="AV62" s="33">
        <f t="shared" si="19"/>
        <v>0</v>
      </c>
      <c r="AX62" s="3">
        <f t="shared" si="22"/>
        <v>1805.9976000000001</v>
      </c>
      <c r="AY62" s="3">
        <f t="shared" si="23"/>
        <v>9538.56</v>
      </c>
      <c r="AZ62" s="3">
        <f t="shared" si="24"/>
        <v>0</v>
      </c>
      <c r="BA62" s="3">
        <f t="shared" si="25"/>
        <v>5026.7196000000004</v>
      </c>
      <c r="BB62" s="3">
        <f t="shared" si="26"/>
        <v>3870.8938800000005</v>
      </c>
      <c r="BC62" s="3">
        <f t="shared" si="27"/>
        <v>2059.2014400000003</v>
      </c>
      <c r="BD62" s="3">
        <f t="shared" si="28"/>
        <v>2772.00252</v>
      </c>
      <c r="BE62" s="3">
        <f t="shared" si="29"/>
        <v>2059.2014400000003</v>
      </c>
      <c r="BF62" s="3">
        <f t="shared" si="30"/>
        <v>341.54946000000001</v>
      </c>
      <c r="BG62" s="3">
        <f t="shared" si="31"/>
        <v>0</v>
      </c>
      <c r="BH62" s="3">
        <f t="shared" si="32"/>
        <v>0</v>
      </c>
      <c r="BI62" s="3">
        <f t="shared" si="33"/>
        <v>0</v>
      </c>
      <c r="BJ62" s="3">
        <f t="shared" si="34"/>
        <v>303.49943999999999</v>
      </c>
      <c r="BK62" s="3">
        <f t="shared" si="35"/>
        <v>0</v>
      </c>
      <c r="BL62" s="3">
        <f t="shared" si="36"/>
        <v>0</v>
      </c>
      <c r="BM62" s="3">
        <f t="shared" si="37"/>
        <v>1805.9976000000001</v>
      </c>
      <c r="BN62" s="3">
        <f t="shared" si="38"/>
        <v>0</v>
      </c>
      <c r="BO62" s="3">
        <f t="shared" si="39"/>
        <v>0</v>
      </c>
      <c r="BP62" s="3">
        <f t="shared" si="40"/>
        <v>0</v>
      </c>
      <c r="BQ62" s="3">
        <f t="shared" si="41"/>
        <v>0</v>
      </c>
      <c r="BR62" s="3">
        <f t="shared" si="42"/>
        <v>0</v>
      </c>
      <c r="BS62" s="3">
        <f t="shared" si="43"/>
        <v>29583.622979999996</v>
      </c>
    </row>
    <row r="63" spans="2:71" x14ac:dyDescent="0.25">
      <c r="B63" t="s">
        <v>207</v>
      </c>
      <c r="C63" t="s">
        <v>63</v>
      </c>
      <c r="D63" t="s">
        <v>338</v>
      </c>
      <c r="E63" t="s">
        <v>323</v>
      </c>
      <c r="F63">
        <v>120</v>
      </c>
      <c r="G63">
        <v>180</v>
      </c>
      <c r="H63">
        <v>360</v>
      </c>
      <c r="I63">
        <v>900</v>
      </c>
      <c r="J63">
        <v>60</v>
      </c>
      <c r="K63">
        <v>360</v>
      </c>
      <c r="L63">
        <v>40</v>
      </c>
      <c r="M63">
        <v>240</v>
      </c>
      <c r="N63">
        <v>48</v>
      </c>
      <c r="P63">
        <v>48</v>
      </c>
      <c r="Q63">
        <v>120</v>
      </c>
      <c r="R63">
        <v>120</v>
      </c>
      <c r="S63">
        <v>168</v>
      </c>
      <c r="T63">
        <v>240</v>
      </c>
      <c r="V63">
        <v>1350</v>
      </c>
      <c r="W63">
        <v>840</v>
      </c>
      <c r="X63">
        <v>840</v>
      </c>
      <c r="Y63">
        <v>450</v>
      </c>
      <c r="AB63" s="33">
        <f t="shared" si="21"/>
        <v>20</v>
      </c>
      <c r="AC63" s="33">
        <f t="shared" si="0"/>
        <v>30</v>
      </c>
      <c r="AD63" s="33">
        <f t="shared" si="1"/>
        <v>60</v>
      </c>
      <c r="AE63" s="33">
        <f t="shared" si="2"/>
        <v>15</v>
      </c>
      <c r="AF63" s="33">
        <f t="shared" si="3"/>
        <v>10</v>
      </c>
      <c r="AG63" s="33">
        <f t="shared" si="4"/>
        <v>6</v>
      </c>
      <c r="AH63" s="33">
        <f t="shared" si="5"/>
        <v>2</v>
      </c>
      <c r="AI63" s="33">
        <f t="shared" si="6"/>
        <v>4</v>
      </c>
      <c r="AJ63" s="33">
        <f t="shared" si="7"/>
        <v>0.8</v>
      </c>
      <c r="AK63" s="33">
        <f t="shared" si="8"/>
        <v>0</v>
      </c>
      <c r="AL63" s="33">
        <f t="shared" si="9"/>
        <v>4</v>
      </c>
      <c r="AM63" s="33">
        <f t="shared" si="10"/>
        <v>5</v>
      </c>
      <c r="AN63" s="33">
        <f t="shared" si="11"/>
        <v>5</v>
      </c>
      <c r="AO63" s="33">
        <f t="shared" si="12"/>
        <v>7</v>
      </c>
      <c r="AP63" s="33">
        <f t="shared" si="13"/>
        <v>10</v>
      </c>
      <c r="AQ63" s="33">
        <f t="shared" si="14"/>
        <v>0</v>
      </c>
      <c r="AR63" s="33">
        <f t="shared" si="15"/>
        <v>45</v>
      </c>
      <c r="AS63" s="33">
        <f t="shared" si="16"/>
        <v>28</v>
      </c>
      <c r="AT63" s="33">
        <f t="shared" si="17"/>
        <v>28</v>
      </c>
      <c r="AU63" s="33">
        <f t="shared" si="18"/>
        <v>15</v>
      </c>
      <c r="AV63" s="33">
        <f t="shared" si="19"/>
        <v>0</v>
      </c>
      <c r="AX63" s="3">
        <f t="shared" si="22"/>
        <v>3611.9952000000003</v>
      </c>
      <c r="AY63" s="3">
        <f t="shared" si="23"/>
        <v>7153.9199999999983</v>
      </c>
      <c r="AZ63" s="3">
        <f t="shared" si="24"/>
        <v>20592.0144</v>
      </c>
      <c r="BA63" s="3">
        <f t="shared" si="25"/>
        <v>5385.7709999999997</v>
      </c>
      <c r="BB63" s="3">
        <f t="shared" si="26"/>
        <v>2276.9964</v>
      </c>
      <c r="BC63" s="3">
        <f t="shared" si="27"/>
        <v>2059.2014400000003</v>
      </c>
      <c r="BD63" s="3">
        <f t="shared" si="28"/>
        <v>792.00072</v>
      </c>
      <c r="BE63" s="3">
        <f t="shared" si="29"/>
        <v>1372.8009600000003</v>
      </c>
      <c r="BF63" s="3">
        <f t="shared" si="30"/>
        <v>182.15971200000001</v>
      </c>
      <c r="BG63" s="3">
        <f t="shared" si="31"/>
        <v>0</v>
      </c>
      <c r="BH63" s="3">
        <f t="shared" si="32"/>
        <v>975.53376000000014</v>
      </c>
      <c r="BI63" s="3">
        <f t="shared" si="33"/>
        <v>1517.4972</v>
      </c>
      <c r="BJ63" s="3">
        <f t="shared" si="34"/>
        <v>1517.4972</v>
      </c>
      <c r="BK63" s="3">
        <f t="shared" si="35"/>
        <v>2124.4960799999999</v>
      </c>
      <c r="BL63" s="3">
        <f t="shared" si="36"/>
        <v>3034.9944</v>
      </c>
      <c r="BM63" s="3">
        <f t="shared" si="37"/>
        <v>0</v>
      </c>
      <c r="BN63" s="3">
        <f t="shared" si="38"/>
        <v>9145.645199999999</v>
      </c>
      <c r="BO63" s="3">
        <f t="shared" si="39"/>
        <v>5690.6236799999997</v>
      </c>
      <c r="BP63" s="3">
        <f t="shared" si="40"/>
        <v>5690.6236799999997</v>
      </c>
      <c r="BQ63" s="3">
        <f t="shared" si="41"/>
        <v>3048.5484000000001</v>
      </c>
      <c r="BR63" s="3">
        <f t="shared" si="42"/>
        <v>0</v>
      </c>
      <c r="BS63" s="3">
        <f t="shared" si="43"/>
        <v>76172.319432000004</v>
      </c>
    </row>
    <row r="64" spans="2:71" x14ac:dyDescent="0.25">
      <c r="B64" t="s">
        <v>209</v>
      </c>
      <c r="C64" t="s">
        <v>65</v>
      </c>
      <c r="D64" t="s">
        <v>333</v>
      </c>
      <c r="E64" t="s">
        <v>318</v>
      </c>
      <c r="F64">
        <v>258</v>
      </c>
      <c r="G64">
        <v>258</v>
      </c>
      <c r="H64">
        <v>138</v>
      </c>
      <c r="I64">
        <v>540</v>
      </c>
      <c r="J64">
        <v>72</v>
      </c>
      <c r="K64">
        <v>300</v>
      </c>
      <c r="L64">
        <v>180</v>
      </c>
      <c r="M64">
        <v>180</v>
      </c>
      <c r="N64">
        <v>42</v>
      </c>
      <c r="O64">
        <v>84</v>
      </c>
      <c r="P64">
        <v>84</v>
      </c>
      <c r="R64">
        <v>96</v>
      </c>
      <c r="S64">
        <v>96</v>
      </c>
      <c r="T64">
        <v>120</v>
      </c>
      <c r="U64">
        <v>48</v>
      </c>
      <c r="V64">
        <v>90</v>
      </c>
      <c r="W64">
        <v>90</v>
      </c>
      <c r="X64">
        <v>90</v>
      </c>
      <c r="Y64">
        <v>90</v>
      </c>
      <c r="AB64" s="33">
        <f t="shared" si="21"/>
        <v>43</v>
      </c>
      <c r="AC64" s="33">
        <f t="shared" si="0"/>
        <v>43</v>
      </c>
      <c r="AD64" s="33">
        <f t="shared" si="1"/>
        <v>23</v>
      </c>
      <c r="AE64" s="33">
        <f t="shared" si="2"/>
        <v>9</v>
      </c>
      <c r="AF64" s="33">
        <f t="shared" si="3"/>
        <v>12</v>
      </c>
      <c r="AG64" s="33">
        <f t="shared" si="4"/>
        <v>5</v>
      </c>
      <c r="AH64" s="33">
        <f t="shared" si="5"/>
        <v>9</v>
      </c>
      <c r="AI64" s="33">
        <f t="shared" si="6"/>
        <v>3</v>
      </c>
      <c r="AJ64" s="33">
        <f t="shared" si="7"/>
        <v>0.7</v>
      </c>
      <c r="AK64" s="33">
        <f t="shared" si="8"/>
        <v>7</v>
      </c>
      <c r="AL64" s="33">
        <f t="shared" si="9"/>
        <v>7</v>
      </c>
      <c r="AM64" s="33">
        <f t="shared" si="10"/>
        <v>0</v>
      </c>
      <c r="AN64" s="33">
        <f t="shared" si="11"/>
        <v>4</v>
      </c>
      <c r="AO64" s="33">
        <f t="shared" si="12"/>
        <v>4</v>
      </c>
      <c r="AP64" s="33">
        <f t="shared" si="13"/>
        <v>5</v>
      </c>
      <c r="AQ64" s="33">
        <f t="shared" si="14"/>
        <v>8</v>
      </c>
      <c r="AR64" s="33">
        <f t="shared" si="15"/>
        <v>3</v>
      </c>
      <c r="AS64" s="33">
        <f t="shared" si="16"/>
        <v>3</v>
      </c>
      <c r="AT64" s="33">
        <f t="shared" si="17"/>
        <v>3</v>
      </c>
      <c r="AU64" s="33">
        <f t="shared" si="18"/>
        <v>3</v>
      </c>
      <c r="AV64" s="33">
        <f t="shared" si="19"/>
        <v>0</v>
      </c>
      <c r="AX64" s="3">
        <f t="shared" si="22"/>
        <v>7765.7896800000008</v>
      </c>
      <c r="AY64" s="3">
        <f t="shared" si="23"/>
        <v>10253.951999999997</v>
      </c>
      <c r="AZ64" s="3">
        <f t="shared" si="24"/>
        <v>7893.605520000001</v>
      </c>
      <c r="BA64" s="3">
        <f t="shared" si="25"/>
        <v>3231.4625999999998</v>
      </c>
      <c r="BB64" s="3">
        <f t="shared" si="26"/>
        <v>2732.3956800000001</v>
      </c>
      <c r="BC64" s="3">
        <f t="shared" si="27"/>
        <v>1716.0012000000002</v>
      </c>
      <c r="BD64" s="3">
        <f t="shared" si="28"/>
        <v>3564.00324</v>
      </c>
      <c r="BE64" s="3">
        <f t="shared" si="29"/>
        <v>1029.6007200000001</v>
      </c>
      <c r="BF64" s="3">
        <f t="shared" si="30"/>
        <v>159.38974800000003</v>
      </c>
      <c r="BG64" s="3">
        <f t="shared" si="31"/>
        <v>1707.1840800000002</v>
      </c>
      <c r="BH64" s="3">
        <f t="shared" si="32"/>
        <v>1707.1840800000002</v>
      </c>
      <c r="BI64" s="3">
        <f t="shared" si="33"/>
        <v>0</v>
      </c>
      <c r="BJ64" s="3">
        <f t="shared" si="34"/>
        <v>1213.99776</v>
      </c>
      <c r="BK64" s="3">
        <f t="shared" si="35"/>
        <v>1213.99776</v>
      </c>
      <c r="BL64" s="3">
        <f t="shared" si="36"/>
        <v>1517.4972</v>
      </c>
      <c r="BM64" s="3">
        <f t="shared" si="37"/>
        <v>1444.7980800000003</v>
      </c>
      <c r="BN64" s="3">
        <f t="shared" si="38"/>
        <v>609.70967999999993</v>
      </c>
      <c r="BO64" s="3">
        <f t="shared" si="39"/>
        <v>609.70967999999993</v>
      </c>
      <c r="BP64" s="3">
        <f t="shared" si="40"/>
        <v>609.70967999999993</v>
      </c>
      <c r="BQ64" s="3">
        <f t="shared" si="41"/>
        <v>609.70967999999993</v>
      </c>
      <c r="BR64" s="3">
        <f t="shared" si="42"/>
        <v>0</v>
      </c>
      <c r="BS64" s="3">
        <f t="shared" si="43"/>
        <v>49589.698067999998</v>
      </c>
    </row>
    <row r="65" spans="2:71" x14ac:dyDescent="0.25">
      <c r="B65" t="s">
        <v>210</v>
      </c>
      <c r="C65" t="s">
        <v>66</v>
      </c>
      <c r="D65" t="s">
        <v>339</v>
      </c>
      <c r="E65" t="s">
        <v>319</v>
      </c>
      <c r="G65">
        <v>390</v>
      </c>
      <c r="H65">
        <v>210</v>
      </c>
      <c r="I65">
        <v>1080</v>
      </c>
      <c r="J65">
        <v>120</v>
      </c>
      <c r="K65">
        <v>360</v>
      </c>
      <c r="L65">
        <v>220</v>
      </c>
      <c r="M65">
        <v>240</v>
      </c>
      <c r="N65">
        <v>30</v>
      </c>
      <c r="O65">
        <v>36</v>
      </c>
      <c r="S65">
        <v>120</v>
      </c>
      <c r="T65">
        <v>312</v>
      </c>
      <c r="U65">
        <v>90</v>
      </c>
      <c r="V65">
        <v>2250</v>
      </c>
      <c r="W65">
        <v>1800</v>
      </c>
      <c r="X65">
        <v>1350</v>
      </c>
      <c r="Y65">
        <v>1110</v>
      </c>
      <c r="AB65" s="33">
        <f t="shared" si="21"/>
        <v>0</v>
      </c>
      <c r="AC65" s="33">
        <f t="shared" si="0"/>
        <v>65</v>
      </c>
      <c r="AD65" s="33">
        <f t="shared" si="1"/>
        <v>35</v>
      </c>
      <c r="AE65" s="33">
        <f t="shared" si="2"/>
        <v>18</v>
      </c>
      <c r="AF65" s="33">
        <f t="shared" si="3"/>
        <v>20</v>
      </c>
      <c r="AG65" s="33">
        <f t="shared" si="4"/>
        <v>6</v>
      </c>
      <c r="AH65" s="33">
        <f t="shared" si="5"/>
        <v>11</v>
      </c>
      <c r="AI65" s="33">
        <f t="shared" si="6"/>
        <v>4</v>
      </c>
      <c r="AJ65" s="33">
        <f t="shared" si="7"/>
        <v>0.5</v>
      </c>
      <c r="AK65" s="33">
        <f t="shared" si="8"/>
        <v>3</v>
      </c>
      <c r="AL65" s="33">
        <f t="shared" si="9"/>
        <v>0</v>
      </c>
      <c r="AM65" s="33">
        <f t="shared" si="10"/>
        <v>0</v>
      </c>
      <c r="AN65" s="33">
        <f t="shared" si="11"/>
        <v>0</v>
      </c>
      <c r="AO65" s="33">
        <f t="shared" si="12"/>
        <v>5</v>
      </c>
      <c r="AP65" s="33">
        <f t="shared" si="13"/>
        <v>13</v>
      </c>
      <c r="AQ65" s="33">
        <f t="shared" si="14"/>
        <v>15</v>
      </c>
      <c r="AR65" s="33">
        <f t="shared" si="15"/>
        <v>75</v>
      </c>
      <c r="AS65" s="33">
        <f t="shared" si="16"/>
        <v>60</v>
      </c>
      <c r="AT65" s="33">
        <f t="shared" si="17"/>
        <v>45</v>
      </c>
      <c r="AU65" s="33">
        <f t="shared" si="18"/>
        <v>37</v>
      </c>
      <c r="AV65" s="33">
        <f t="shared" si="19"/>
        <v>0</v>
      </c>
      <c r="AX65" s="3">
        <f t="shared" si="22"/>
        <v>0</v>
      </c>
      <c r="AY65" s="3">
        <f t="shared" si="23"/>
        <v>15500.159999999996</v>
      </c>
      <c r="AZ65" s="3">
        <f t="shared" si="24"/>
        <v>12012.008400000002</v>
      </c>
      <c r="BA65" s="3">
        <f t="shared" si="25"/>
        <v>6462.9251999999997</v>
      </c>
      <c r="BB65" s="3">
        <f t="shared" si="26"/>
        <v>4553.9928</v>
      </c>
      <c r="BC65" s="3">
        <f t="shared" si="27"/>
        <v>2059.2014400000003</v>
      </c>
      <c r="BD65" s="3">
        <f t="shared" si="28"/>
        <v>4356.00396</v>
      </c>
      <c r="BE65" s="3">
        <f t="shared" si="29"/>
        <v>1372.8009600000003</v>
      </c>
      <c r="BF65" s="3">
        <f t="shared" si="30"/>
        <v>113.84982000000001</v>
      </c>
      <c r="BG65" s="3">
        <f t="shared" si="31"/>
        <v>731.65032000000008</v>
      </c>
      <c r="BH65" s="3">
        <f t="shared" si="32"/>
        <v>0</v>
      </c>
      <c r="BI65" s="3">
        <f t="shared" si="33"/>
        <v>0</v>
      </c>
      <c r="BJ65" s="3">
        <f t="shared" si="34"/>
        <v>0</v>
      </c>
      <c r="BK65" s="3">
        <f t="shared" si="35"/>
        <v>1517.4972</v>
      </c>
      <c r="BL65" s="3">
        <f t="shared" si="36"/>
        <v>3945.4927199999997</v>
      </c>
      <c r="BM65" s="3">
        <f t="shared" si="37"/>
        <v>2708.9964</v>
      </c>
      <c r="BN65" s="3">
        <f t="shared" si="38"/>
        <v>15242.742</v>
      </c>
      <c r="BO65" s="3">
        <f t="shared" si="39"/>
        <v>12194.193600000001</v>
      </c>
      <c r="BP65" s="3">
        <f t="shared" si="40"/>
        <v>9145.645199999999</v>
      </c>
      <c r="BQ65" s="3">
        <f t="shared" si="41"/>
        <v>7519.7527199999995</v>
      </c>
      <c r="BR65" s="3">
        <f t="shared" si="42"/>
        <v>0</v>
      </c>
      <c r="BS65" s="3">
        <f t="shared" si="43"/>
        <v>99436.91274</v>
      </c>
    </row>
    <row r="66" spans="2:71" x14ac:dyDescent="0.25">
      <c r="B66" t="s">
        <v>211</v>
      </c>
      <c r="C66" t="s">
        <v>67</v>
      </c>
      <c r="D66" t="s">
        <v>338</v>
      </c>
      <c r="E66" t="s">
        <v>323</v>
      </c>
      <c r="G66">
        <v>90</v>
      </c>
      <c r="H66">
        <v>108</v>
      </c>
      <c r="I66">
        <v>600</v>
      </c>
      <c r="J66">
        <v>54</v>
      </c>
      <c r="K66">
        <v>240</v>
      </c>
      <c r="M66">
        <v>240</v>
      </c>
      <c r="N66">
        <v>18</v>
      </c>
      <c r="O66">
        <v>24</v>
      </c>
      <c r="P66">
        <v>60</v>
      </c>
      <c r="R66">
        <v>72</v>
      </c>
      <c r="U66">
        <v>30</v>
      </c>
      <c r="V66">
        <v>1230</v>
      </c>
      <c r="W66">
        <v>1050</v>
      </c>
      <c r="X66">
        <v>600</v>
      </c>
      <c r="Y66">
        <v>600</v>
      </c>
      <c r="AB66" s="33">
        <f t="shared" si="21"/>
        <v>0</v>
      </c>
      <c r="AC66" s="33">
        <f t="shared" ref="AC66:AC123" si="44">+G66/G$2</f>
        <v>15</v>
      </c>
      <c r="AD66" s="33">
        <f t="shared" ref="AD66:AD123" si="45">+H66/H$2</f>
        <v>18</v>
      </c>
      <c r="AE66" s="33">
        <f t="shared" ref="AE66:AE123" si="46">+I66/I$2</f>
        <v>10</v>
      </c>
      <c r="AF66" s="33">
        <f t="shared" ref="AF66:AF123" si="47">+J66/J$2</f>
        <v>9</v>
      </c>
      <c r="AG66" s="33">
        <f t="shared" ref="AG66:AG123" si="48">+K66/K$2</f>
        <v>4</v>
      </c>
      <c r="AH66" s="33">
        <f t="shared" ref="AH66:AH123" si="49">+L66/L$2</f>
        <v>0</v>
      </c>
      <c r="AI66" s="33">
        <f t="shared" ref="AI66:AI123" si="50">+M66/M$2</f>
        <v>4</v>
      </c>
      <c r="AJ66" s="33">
        <f t="shared" ref="AJ66:AJ123" si="51">+N66/N$2</f>
        <v>0.3</v>
      </c>
      <c r="AK66" s="33">
        <f t="shared" ref="AK66:AK123" si="52">+O66/O$2</f>
        <v>2</v>
      </c>
      <c r="AL66" s="33">
        <f t="shared" ref="AL66:AL123" si="53">+P66/P$2</f>
        <v>5</v>
      </c>
      <c r="AM66" s="33">
        <f t="shared" ref="AM66:AM123" si="54">+Q66/Q$2</f>
        <v>0</v>
      </c>
      <c r="AN66" s="33">
        <f t="shared" ref="AN66:AN123" si="55">+R66/R$2</f>
        <v>3</v>
      </c>
      <c r="AO66" s="33">
        <f t="shared" ref="AO66:AO123" si="56">+S66/S$2</f>
        <v>0</v>
      </c>
      <c r="AP66" s="33">
        <f t="shared" ref="AP66:AP123" si="57">+T66/T$2</f>
        <v>0</v>
      </c>
      <c r="AQ66" s="33">
        <f t="shared" ref="AQ66:AQ123" si="58">+U66/U$2</f>
        <v>5</v>
      </c>
      <c r="AR66" s="33">
        <f t="shared" ref="AR66:AR123" si="59">+V66/V$2</f>
        <v>41</v>
      </c>
      <c r="AS66" s="33">
        <f t="shared" ref="AS66:AS123" si="60">+W66/W$2</f>
        <v>35</v>
      </c>
      <c r="AT66" s="33">
        <f t="shared" ref="AT66:AT123" si="61">+X66/X$2</f>
        <v>20</v>
      </c>
      <c r="AU66" s="33">
        <f t="shared" ref="AU66:AU123" si="62">+Y66/Y$2</f>
        <v>20</v>
      </c>
      <c r="AV66" s="33">
        <f t="shared" ref="AV66:AV123" si="63">+Z66/Z$2</f>
        <v>0</v>
      </c>
      <c r="AX66" s="3">
        <f t="shared" si="22"/>
        <v>0</v>
      </c>
      <c r="AY66" s="3">
        <f t="shared" si="23"/>
        <v>3576.9599999999991</v>
      </c>
      <c r="AZ66" s="3">
        <f t="shared" si="24"/>
        <v>6177.6043200000013</v>
      </c>
      <c r="BA66" s="3">
        <f t="shared" si="25"/>
        <v>3590.5140000000001</v>
      </c>
      <c r="BB66" s="3">
        <f t="shared" si="26"/>
        <v>2049.2967600000002</v>
      </c>
      <c r="BC66" s="3">
        <f t="shared" si="27"/>
        <v>1372.8009600000003</v>
      </c>
      <c r="BD66" s="3">
        <f t="shared" si="28"/>
        <v>0</v>
      </c>
      <c r="BE66" s="3">
        <f t="shared" si="29"/>
        <v>1372.8009600000003</v>
      </c>
      <c r="BF66" s="3">
        <f t="shared" si="30"/>
        <v>68.309892000000005</v>
      </c>
      <c r="BG66" s="3">
        <f t="shared" si="31"/>
        <v>487.76688000000007</v>
      </c>
      <c r="BH66" s="3">
        <f t="shared" si="32"/>
        <v>1219.4172000000003</v>
      </c>
      <c r="BI66" s="3">
        <f t="shared" si="33"/>
        <v>0</v>
      </c>
      <c r="BJ66" s="3">
        <f t="shared" si="34"/>
        <v>910.49831999999992</v>
      </c>
      <c r="BK66" s="3">
        <f t="shared" si="35"/>
        <v>0</v>
      </c>
      <c r="BL66" s="3">
        <f t="shared" si="36"/>
        <v>0</v>
      </c>
      <c r="BM66" s="3">
        <f t="shared" si="37"/>
        <v>902.99880000000007</v>
      </c>
      <c r="BN66" s="3">
        <f t="shared" si="38"/>
        <v>8332.6989599999997</v>
      </c>
      <c r="BO66" s="3">
        <f t="shared" si="39"/>
        <v>7113.2796000000008</v>
      </c>
      <c r="BP66" s="3">
        <f t="shared" si="40"/>
        <v>4064.7312000000002</v>
      </c>
      <c r="BQ66" s="3">
        <f t="shared" si="41"/>
        <v>4064.7312000000002</v>
      </c>
      <c r="BR66" s="3">
        <f t="shared" si="42"/>
        <v>0</v>
      </c>
      <c r="BS66" s="3">
        <f t="shared" si="43"/>
        <v>45304.40905200001</v>
      </c>
    </row>
    <row r="67" spans="2:71" x14ac:dyDescent="0.25">
      <c r="B67" t="s">
        <v>212</v>
      </c>
      <c r="C67" t="s">
        <v>69</v>
      </c>
      <c r="D67" t="s">
        <v>341</v>
      </c>
      <c r="E67" t="s">
        <v>324</v>
      </c>
      <c r="G67">
        <v>12</v>
      </c>
      <c r="I67">
        <v>120</v>
      </c>
      <c r="J67">
        <v>12</v>
      </c>
      <c r="K67">
        <v>120</v>
      </c>
      <c r="M67">
        <v>120</v>
      </c>
      <c r="N67">
        <v>12</v>
      </c>
      <c r="AB67" s="33">
        <f t="shared" ref="AB67:AB124" si="64">+F67/F$2</f>
        <v>0</v>
      </c>
      <c r="AC67" s="33">
        <f t="shared" si="44"/>
        <v>2</v>
      </c>
      <c r="AD67" s="33">
        <f t="shared" si="45"/>
        <v>0</v>
      </c>
      <c r="AE67" s="33">
        <f t="shared" si="46"/>
        <v>2</v>
      </c>
      <c r="AF67" s="33">
        <f t="shared" si="47"/>
        <v>2</v>
      </c>
      <c r="AG67" s="33">
        <f t="shared" si="48"/>
        <v>2</v>
      </c>
      <c r="AH67" s="33">
        <f t="shared" si="49"/>
        <v>0</v>
      </c>
      <c r="AI67" s="33">
        <f t="shared" si="50"/>
        <v>2</v>
      </c>
      <c r="AJ67" s="33">
        <f t="shared" si="51"/>
        <v>0.2</v>
      </c>
      <c r="AK67" s="33">
        <f t="shared" si="52"/>
        <v>0</v>
      </c>
      <c r="AL67" s="33">
        <f t="shared" si="53"/>
        <v>0</v>
      </c>
      <c r="AM67" s="33">
        <f t="shared" si="54"/>
        <v>0</v>
      </c>
      <c r="AN67" s="33">
        <f t="shared" si="55"/>
        <v>0</v>
      </c>
      <c r="AO67" s="33">
        <f t="shared" si="56"/>
        <v>0</v>
      </c>
      <c r="AP67" s="33">
        <f t="shared" si="57"/>
        <v>0</v>
      </c>
      <c r="AQ67" s="33">
        <f t="shared" si="58"/>
        <v>0</v>
      </c>
      <c r="AR67" s="33">
        <f t="shared" si="59"/>
        <v>0</v>
      </c>
      <c r="AS67" s="33">
        <f t="shared" si="60"/>
        <v>0</v>
      </c>
      <c r="AT67" s="33">
        <f t="shared" si="61"/>
        <v>0</v>
      </c>
      <c r="AU67" s="33">
        <f t="shared" si="62"/>
        <v>0</v>
      </c>
      <c r="AV67" s="33">
        <f t="shared" si="63"/>
        <v>0</v>
      </c>
      <c r="AX67" s="3">
        <f t="shared" ref="AX67:AX124" si="65">+AB67*AB$2*1.08</f>
        <v>0</v>
      </c>
      <c r="AY67" s="3">
        <f t="shared" ref="AY67:AY124" si="66">+AC67*AC$2*1.08</f>
        <v>476.92799999999994</v>
      </c>
      <c r="AZ67" s="3">
        <f t="shared" ref="AZ67:AZ124" si="67">+AD67*AD$2*1.08</f>
        <v>0</v>
      </c>
      <c r="BA67" s="3">
        <f t="shared" ref="BA67:BA124" si="68">+AE67*AE$2*1.08</f>
        <v>718.1028</v>
      </c>
      <c r="BB67" s="3">
        <f t="shared" ref="BB67:BB124" si="69">+AF67*AF$2*1.08</f>
        <v>455.39928000000003</v>
      </c>
      <c r="BC67" s="3">
        <f t="shared" ref="BC67:BC124" si="70">+AG67*AG$2*1.08</f>
        <v>686.40048000000013</v>
      </c>
      <c r="BD67" s="3">
        <f t="shared" ref="BD67:BD124" si="71">+AH67*AH$2*1.08</f>
        <v>0</v>
      </c>
      <c r="BE67" s="3">
        <f t="shared" ref="BE67:BE124" si="72">+AI67*AI$2*1.08</f>
        <v>686.40048000000013</v>
      </c>
      <c r="BF67" s="3">
        <f t="shared" ref="BF67:BF124" si="73">+AJ67*AJ$2*1.08</f>
        <v>45.539928000000003</v>
      </c>
      <c r="BG67" s="3">
        <f t="shared" ref="BG67:BG124" si="74">+AK67*AK$2*1.08</f>
        <v>0</v>
      </c>
      <c r="BH67" s="3">
        <f t="shared" ref="BH67:BH124" si="75">+AL67*AL$2*1.08</f>
        <v>0</v>
      </c>
      <c r="BI67" s="3">
        <f t="shared" ref="BI67:BI124" si="76">+AM67*AM$2*1.08</f>
        <v>0</v>
      </c>
      <c r="BJ67" s="3">
        <f t="shared" ref="BJ67:BJ124" si="77">+AN67*AN$2*1.08</f>
        <v>0</v>
      </c>
      <c r="BK67" s="3">
        <f t="shared" ref="BK67:BK124" si="78">+AO67*AO$2*1.08</f>
        <v>0</v>
      </c>
      <c r="BL67" s="3">
        <f t="shared" ref="BL67:BL124" si="79">+AP67*AP$2*1.08</f>
        <v>0</v>
      </c>
      <c r="BM67" s="3">
        <f t="shared" ref="BM67:BM124" si="80">+AQ67*AQ$2*1.08</f>
        <v>0</v>
      </c>
      <c r="BN67" s="3">
        <f t="shared" ref="BN67:BN124" si="81">+AR67*AR$2*1.08</f>
        <v>0</v>
      </c>
      <c r="BO67" s="3">
        <f t="shared" ref="BO67:BO124" si="82">+AS67*AS$2*1.08</f>
        <v>0</v>
      </c>
      <c r="BP67" s="3">
        <f t="shared" ref="BP67:BP124" si="83">+AT67*AT$2*1.08</f>
        <v>0</v>
      </c>
      <c r="BQ67" s="3">
        <f t="shared" ref="BQ67:BQ124" si="84">+AU67*AU$2*1.08</f>
        <v>0</v>
      </c>
      <c r="BR67" s="3">
        <f t="shared" ref="BR67:BR124" si="85">+AV67*AV$2*1.08</f>
        <v>0</v>
      </c>
      <c r="BS67" s="3">
        <f t="shared" ref="BS67:BS124" si="86">+SUM(AX67:BR67)</f>
        <v>3068.7709680000007</v>
      </c>
    </row>
    <row r="68" spans="2:71" x14ac:dyDescent="0.25">
      <c r="B68" t="s">
        <v>213</v>
      </c>
      <c r="C68" t="s">
        <v>70</v>
      </c>
      <c r="D68" t="s">
        <v>336</v>
      </c>
      <c r="E68" t="s">
        <v>315</v>
      </c>
      <c r="F68">
        <v>120</v>
      </c>
      <c r="G68">
        <v>60</v>
      </c>
      <c r="H68">
        <v>60</v>
      </c>
      <c r="I68">
        <v>300</v>
      </c>
      <c r="J68">
        <v>42</v>
      </c>
      <c r="K68">
        <v>180</v>
      </c>
      <c r="L68">
        <v>60</v>
      </c>
      <c r="M68">
        <v>420</v>
      </c>
      <c r="N68">
        <v>24</v>
      </c>
      <c r="O68">
        <v>48</v>
      </c>
      <c r="P68">
        <v>84</v>
      </c>
      <c r="R68">
        <v>48</v>
      </c>
      <c r="S68">
        <v>48</v>
      </c>
      <c r="T68">
        <v>48</v>
      </c>
      <c r="U68">
        <v>24</v>
      </c>
      <c r="AB68" s="33">
        <f t="shared" si="64"/>
        <v>20</v>
      </c>
      <c r="AC68" s="33">
        <f t="shared" si="44"/>
        <v>10</v>
      </c>
      <c r="AD68" s="33">
        <f t="shared" si="45"/>
        <v>10</v>
      </c>
      <c r="AE68" s="33">
        <f t="shared" si="46"/>
        <v>5</v>
      </c>
      <c r="AF68" s="33">
        <f t="shared" si="47"/>
        <v>7</v>
      </c>
      <c r="AG68" s="33">
        <f t="shared" si="48"/>
        <v>3</v>
      </c>
      <c r="AH68" s="33">
        <f t="shared" si="49"/>
        <v>3</v>
      </c>
      <c r="AI68" s="33">
        <f t="shared" si="50"/>
        <v>7</v>
      </c>
      <c r="AJ68" s="33">
        <f t="shared" si="51"/>
        <v>0.4</v>
      </c>
      <c r="AK68" s="33">
        <f t="shared" si="52"/>
        <v>4</v>
      </c>
      <c r="AL68" s="33">
        <f t="shared" si="53"/>
        <v>7</v>
      </c>
      <c r="AM68" s="33">
        <f t="shared" si="54"/>
        <v>0</v>
      </c>
      <c r="AN68" s="33">
        <f t="shared" si="55"/>
        <v>2</v>
      </c>
      <c r="AO68" s="33">
        <f t="shared" si="56"/>
        <v>2</v>
      </c>
      <c r="AP68" s="33">
        <f t="shared" si="57"/>
        <v>2</v>
      </c>
      <c r="AQ68" s="33">
        <f t="shared" si="58"/>
        <v>4</v>
      </c>
      <c r="AR68" s="33">
        <f t="shared" si="59"/>
        <v>0</v>
      </c>
      <c r="AS68" s="33">
        <f t="shared" si="60"/>
        <v>0</v>
      </c>
      <c r="AT68" s="33">
        <f t="shared" si="61"/>
        <v>0</v>
      </c>
      <c r="AU68" s="33">
        <f t="shared" si="62"/>
        <v>0</v>
      </c>
      <c r="AV68" s="33">
        <f t="shared" si="63"/>
        <v>0</v>
      </c>
      <c r="AX68" s="3">
        <f t="shared" si="65"/>
        <v>3611.9952000000003</v>
      </c>
      <c r="AY68" s="3">
        <f t="shared" si="66"/>
        <v>2384.64</v>
      </c>
      <c r="AZ68" s="3">
        <f t="shared" si="67"/>
        <v>3432.0024000000003</v>
      </c>
      <c r="BA68" s="3">
        <f t="shared" si="68"/>
        <v>1795.2570000000001</v>
      </c>
      <c r="BB68" s="3">
        <f t="shared" si="69"/>
        <v>1593.8974800000001</v>
      </c>
      <c r="BC68" s="3">
        <f t="shared" si="70"/>
        <v>1029.6007200000001</v>
      </c>
      <c r="BD68" s="3">
        <f t="shared" si="71"/>
        <v>1188.00108</v>
      </c>
      <c r="BE68" s="3">
        <f t="shared" si="72"/>
        <v>2402.4016799999999</v>
      </c>
      <c r="BF68" s="3">
        <f t="shared" si="73"/>
        <v>91.079856000000007</v>
      </c>
      <c r="BG68" s="3">
        <f t="shared" si="74"/>
        <v>975.53376000000014</v>
      </c>
      <c r="BH68" s="3">
        <f t="shared" si="75"/>
        <v>1707.1840800000002</v>
      </c>
      <c r="BI68" s="3">
        <f t="shared" si="76"/>
        <v>0</v>
      </c>
      <c r="BJ68" s="3">
        <f t="shared" si="77"/>
        <v>606.99887999999999</v>
      </c>
      <c r="BK68" s="3">
        <f t="shared" si="78"/>
        <v>606.99887999999999</v>
      </c>
      <c r="BL68" s="3">
        <f t="shared" si="79"/>
        <v>606.99887999999999</v>
      </c>
      <c r="BM68" s="3">
        <f t="shared" si="80"/>
        <v>722.39904000000013</v>
      </c>
      <c r="BN68" s="3">
        <f t="shared" si="81"/>
        <v>0</v>
      </c>
      <c r="BO68" s="3">
        <f t="shared" si="82"/>
        <v>0</v>
      </c>
      <c r="BP68" s="3">
        <f t="shared" si="83"/>
        <v>0</v>
      </c>
      <c r="BQ68" s="3">
        <f t="shared" si="84"/>
        <v>0</v>
      </c>
      <c r="BR68" s="3">
        <f t="shared" si="85"/>
        <v>0</v>
      </c>
      <c r="BS68" s="3">
        <f t="shared" si="86"/>
        <v>22754.988935999998</v>
      </c>
    </row>
    <row r="69" spans="2:71" x14ac:dyDescent="0.25">
      <c r="B69" t="s">
        <v>214</v>
      </c>
      <c r="C69" t="s">
        <v>71</v>
      </c>
      <c r="D69" t="s">
        <v>340</v>
      </c>
      <c r="E69" t="s">
        <v>314</v>
      </c>
      <c r="F69">
        <v>72</v>
      </c>
      <c r="G69">
        <v>90</v>
      </c>
      <c r="H69">
        <v>0</v>
      </c>
      <c r="I69">
        <v>180</v>
      </c>
      <c r="J69">
        <v>36</v>
      </c>
      <c r="K69">
        <v>180</v>
      </c>
      <c r="M69">
        <v>60</v>
      </c>
      <c r="N69">
        <v>24</v>
      </c>
      <c r="O69">
        <v>12</v>
      </c>
      <c r="P69">
        <v>12</v>
      </c>
      <c r="Q69">
        <v>48</v>
      </c>
      <c r="R69">
        <v>120</v>
      </c>
      <c r="S69">
        <v>48</v>
      </c>
      <c r="U69">
        <v>24</v>
      </c>
      <c r="AB69" s="33">
        <f t="shared" si="64"/>
        <v>12</v>
      </c>
      <c r="AC69" s="33">
        <f t="shared" si="44"/>
        <v>15</v>
      </c>
      <c r="AD69" s="33">
        <f t="shared" si="45"/>
        <v>0</v>
      </c>
      <c r="AE69" s="33">
        <f t="shared" si="46"/>
        <v>3</v>
      </c>
      <c r="AF69" s="33">
        <f t="shared" si="47"/>
        <v>6</v>
      </c>
      <c r="AG69" s="33">
        <f t="shared" si="48"/>
        <v>3</v>
      </c>
      <c r="AH69" s="33">
        <f t="shared" si="49"/>
        <v>0</v>
      </c>
      <c r="AI69" s="33">
        <f t="shared" si="50"/>
        <v>1</v>
      </c>
      <c r="AJ69" s="33">
        <f t="shared" si="51"/>
        <v>0.4</v>
      </c>
      <c r="AK69" s="33">
        <f t="shared" si="52"/>
        <v>1</v>
      </c>
      <c r="AL69" s="33">
        <f t="shared" si="53"/>
        <v>1</v>
      </c>
      <c r="AM69" s="33">
        <f t="shared" si="54"/>
        <v>2</v>
      </c>
      <c r="AN69" s="33">
        <f t="shared" si="55"/>
        <v>5</v>
      </c>
      <c r="AO69" s="33">
        <f t="shared" si="56"/>
        <v>2</v>
      </c>
      <c r="AP69" s="33">
        <f t="shared" si="57"/>
        <v>0</v>
      </c>
      <c r="AQ69" s="33">
        <f t="shared" si="58"/>
        <v>4</v>
      </c>
      <c r="AR69" s="33">
        <f t="shared" si="59"/>
        <v>0</v>
      </c>
      <c r="AS69" s="33">
        <f t="shared" si="60"/>
        <v>0</v>
      </c>
      <c r="AT69" s="33">
        <f t="shared" si="61"/>
        <v>0</v>
      </c>
      <c r="AU69" s="33">
        <f t="shared" si="62"/>
        <v>0</v>
      </c>
      <c r="AV69" s="33">
        <f t="shared" si="63"/>
        <v>0</v>
      </c>
      <c r="AX69" s="3">
        <f t="shared" si="65"/>
        <v>2167.1971200000003</v>
      </c>
      <c r="AY69" s="3">
        <f t="shared" si="66"/>
        <v>3576.9599999999991</v>
      </c>
      <c r="AZ69" s="3">
        <f t="shared" si="67"/>
        <v>0</v>
      </c>
      <c r="BA69" s="3">
        <f t="shared" si="68"/>
        <v>1077.1542000000002</v>
      </c>
      <c r="BB69" s="3">
        <f t="shared" si="69"/>
        <v>1366.19784</v>
      </c>
      <c r="BC69" s="3">
        <f t="shared" si="70"/>
        <v>1029.6007200000001</v>
      </c>
      <c r="BD69" s="3">
        <f t="shared" si="71"/>
        <v>0</v>
      </c>
      <c r="BE69" s="3">
        <f t="shared" si="72"/>
        <v>343.20024000000006</v>
      </c>
      <c r="BF69" s="3">
        <f t="shared" si="73"/>
        <v>91.079856000000007</v>
      </c>
      <c r="BG69" s="3">
        <f t="shared" si="74"/>
        <v>243.88344000000004</v>
      </c>
      <c r="BH69" s="3">
        <f t="shared" si="75"/>
        <v>243.88344000000004</v>
      </c>
      <c r="BI69" s="3">
        <f t="shared" si="76"/>
        <v>606.99887999999999</v>
      </c>
      <c r="BJ69" s="3">
        <f t="shared" si="77"/>
        <v>1517.4972</v>
      </c>
      <c r="BK69" s="3">
        <f t="shared" si="78"/>
        <v>606.99887999999999</v>
      </c>
      <c r="BL69" s="3">
        <f t="shared" si="79"/>
        <v>0</v>
      </c>
      <c r="BM69" s="3">
        <f t="shared" si="80"/>
        <v>722.39904000000013</v>
      </c>
      <c r="BN69" s="3">
        <f t="shared" si="81"/>
        <v>0</v>
      </c>
      <c r="BO69" s="3">
        <f t="shared" si="82"/>
        <v>0</v>
      </c>
      <c r="BP69" s="3">
        <f t="shared" si="83"/>
        <v>0</v>
      </c>
      <c r="BQ69" s="3">
        <f t="shared" si="84"/>
        <v>0</v>
      </c>
      <c r="BR69" s="3">
        <f t="shared" si="85"/>
        <v>0</v>
      </c>
      <c r="BS69" s="3">
        <f t="shared" si="86"/>
        <v>13593.050855999998</v>
      </c>
    </row>
    <row r="70" spans="2:71" x14ac:dyDescent="0.25">
      <c r="B70" t="s">
        <v>215</v>
      </c>
      <c r="C70" t="s">
        <v>72</v>
      </c>
      <c r="D70" t="s">
        <v>339</v>
      </c>
      <c r="E70" t="s">
        <v>319</v>
      </c>
      <c r="F70">
        <v>300</v>
      </c>
      <c r="G70">
        <v>480</v>
      </c>
      <c r="H70">
        <v>240</v>
      </c>
      <c r="I70">
        <v>1200</v>
      </c>
      <c r="J70">
        <v>120</v>
      </c>
      <c r="K70">
        <v>960</v>
      </c>
      <c r="L70">
        <v>140</v>
      </c>
      <c r="M70">
        <v>360</v>
      </c>
      <c r="N70">
        <v>60</v>
      </c>
      <c r="O70">
        <v>60</v>
      </c>
      <c r="R70">
        <v>120</v>
      </c>
      <c r="S70">
        <v>144</v>
      </c>
      <c r="T70">
        <v>120</v>
      </c>
      <c r="V70">
        <v>450</v>
      </c>
      <c r="W70">
        <v>240</v>
      </c>
      <c r="X70">
        <v>360</v>
      </c>
      <c r="Y70">
        <v>360</v>
      </c>
      <c r="AB70" s="33">
        <f t="shared" si="64"/>
        <v>50</v>
      </c>
      <c r="AC70" s="33">
        <f t="shared" si="44"/>
        <v>80</v>
      </c>
      <c r="AD70" s="33">
        <f t="shared" si="45"/>
        <v>40</v>
      </c>
      <c r="AE70" s="33">
        <f t="shared" si="46"/>
        <v>20</v>
      </c>
      <c r="AF70" s="33">
        <f t="shared" si="47"/>
        <v>20</v>
      </c>
      <c r="AG70" s="33">
        <f t="shared" si="48"/>
        <v>16</v>
      </c>
      <c r="AH70" s="33">
        <f t="shared" si="49"/>
        <v>7</v>
      </c>
      <c r="AI70" s="33">
        <f t="shared" si="50"/>
        <v>6</v>
      </c>
      <c r="AJ70" s="33">
        <f t="shared" si="51"/>
        <v>1</v>
      </c>
      <c r="AK70" s="33">
        <f t="shared" si="52"/>
        <v>5</v>
      </c>
      <c r="AL70" s="33">
        <f t="shared" si="53"/>
        <v>0</v>
      </c>
      <c r="AM70" s="33">
        <f t="shared" si="54"/>
        <v>0</v>
      </c>
      <c r="AN70" s="33">
        <f t="shared" si="55"/>
        <v>5</v>
      </c>
      <c r="AO70" s="33">
        <f t="shared" si="56"/>
        <v>6</v>
      </c>
      <c r="AP70" s="33">
        <f t="shared" si="57"/>
        <v>5</v>
      </c>
      <c r="AQ70" s="33">
        <f t="shared" si="58"/>
        <v>0</v>
      </c>
      <c r="AR70" s="33">
        <f t="shared" si="59"/>
        <v>15</v>
      </c>
      <c r="AS70" s="33">
        <f t="shared" si="60"/>
        <v>8</v>
      </c>
      <c r="AT70" s="33">
        <f t="shared" si="61"/>
        <v>12</v>
      </c>
      <c r="AU70" s="33">
        <f t="shared" si="62"/>
        <v>12</v>
      </c>
      <c r="AV70" s="33">
        <f t="shared" si="63"/>
        <v>0</v>
      </c>
      <c r="AX70" s="3">
        <f t="shared" si="65"/>
        <v>9029.9880000000012</v>
      </c>
      <c r="AY70" s="3">
        <f t="shared" si="66"/>
        <v>19077.12</v>
      </c>
      <c r="AZ70" s="3">
        <f t="shared" si="67"/>
        <v>13728.009600000001</v>
      </c>
      <c r="BA70" s="3">
        <f t="shared" si="68"/>
        <v>7181.0280000000002</v>
      </c>
      <c r="BB70" s="3">
        <f t="shared" si="69"/>
        <v>4553.9928</v>
      </c>
      <c r="BC70" s="3">
        <f t="shared" si="70"/>
        <v>5491.203840000001</v>
      </c>
      <c r="BD70" s="3">
        <f t="shared" si="71"/>
        <v>2772.00252</v>
      </c>
      <c r="BE70" s="3">
        <f t="shared" si="72"/>
        <v>2059.2014400000003</v>
      </c>
      <c r="BF70" s="3">
        <f t="shared" si="73"/>
        <v>227.69964000000002</v>
      </c>
      <c r="BG70" s="3">
        <f t="shared" si="74"/>
        <v>1219.4172000000003</v>
      </c>
      <c r="BH70" s="3">
        <f t="shared" si="75"/>
        <v>0</v>
      </c>
      <c r="BI70" s="3">
        <f t="shared" si="76"/>
        <v>0</v>
      </c>
      <c r="BJ70" s="3">
        <f t="shared" si="77"/>
        <v>1517.4972</v>
      </c>
      <c r="BK70" s="3">
        <f t="shared" si="78"/>
        <v>1820.9966399999998</v>
      </c>
      <c r="BL70" s="3">
        <f t="shared" si="79"/>
        <v>1517.4972</v>
      </c>
      <c r="BM70" s="3">
        <f t="shared" si="80"/>
        <v>0</v>
      </c>
      <c r="BN70" s="3">
        <f t="shared" si="81"/>
        <v>3048.5484000000001</v>
      </c>
      <c r="BO70" s="3">
        <f t="shared" si="82"/>
        <v>1625.89248</v>
      </c>
      <c r="BP70" s="3">
        <f t="shared" si="83"/>
        <v>2438.8387199999997</v>
      </c>
      <c r="BQ70" s="3">
        <f t="shared" si="84"/>
        <v>2438.8387199999997</v>
      </c>
      <c r="BR70" s="3">
        <f t="shared" si="85"/>
        <v>0</v>
      </c>
      <c r="BS70" s="3">
        <f t="shared" si="86"/>
        <v>79747.772399999987</v>
      </c>
    </row>
    <row r="71" spans="2:71" x14ac:dyDescent="0.25">
      <c r="B71" t="s">
        <v>216</v>
      </c>
      <c r="C71" t="s">
        <v>73</v>
      </c>
      <c r="D71" t="s">
        <v>332</v>
      </c>
      <c r="E71" t="s">
        <v>317</v>
      </c>
      <c r="F71">
        <v>60</v>
      </c>
      <c r="G71">
        <v>90</v>
      </c>
      <c r="H71">
        <v>60</v>
      </c>
      <c r="I71">
        <v>300</v>
      </c>
      <c r="J71">
        <v>30</v>
      </c>
      <c r="K71">
        <v>240</v>
      </c>
      <c r="L71">
        <v>100</v>
      </c>
      <c r="N71">
        <v>30</v>
      </c>
      <c r="O71">
        <v>60</v>
      </c>
      <c r="S71">
        <v>168</v>
      </c>
      <c r="U71">
        <v>30</v>
      </c>
      <c r="AB71" s="33">
        <f t="shared" si="64"/>
        <v>10</v>
      </c>
      <c r="AC71" s="33">
        <f t="shared" si="44"/>
        <v>15</v>
      </c>
      <c r="AD71" s="33">
        <f t="shared" si="45"/>
        <v>10</v>
      </c>
      <c r="AE71" s="33">
        <f t="shared" si="46"/>
        <v>5</v>
      </c>
      <c r="AF71" s="33">
        <f t="shared" si="47"/>
        <v>5</v>
      </c>
      <c r="AG71" s="33">
        <f t="shared" si="48"/>
        <v>4</v>
      </c>
      <c r="AH71" s="33">
        <f t="shared" si="49"/>
        <v>5</v>
      </c>
      <c r="AI71" s="33">
        <f t="shared" si="50"/>
        <v>0</v>
      </c>
      <c r="AJ71" s="33">
        <f t="shared" si="51"/>
        <v>0.5</v>
      </c>
      <c r="AK71" s="33">
        <f t="shared" si="52"/>
        <v>5</v>
      </c>
      <c r="AL71" s="33">
        <f t="shared" si="53"/>
        <v>0</v>
      </c>
      <c r="AM71" s="33">
        <f t="shared" si="54"/>
        <v>0</v>
      </c>
      <c r="AN71" s="33">
        <f t="shared" si="55"/>
        <v>0</v>
      </c>
      <c r="AO71" s="33">
        <f t="shared" si="56"/>
        <v>7</v>
      </c>
      <c r="AP71" s="33">
        <f t="shared" si="57"/>
        <v>0</v>
      </c>
      <c r="AQ71" s="33">
        <f t="shared" si="58"/>
        <v>5</v>
      </c>
      <c r="AR71" s="33">
        <f t="shared" si="59"/>
        <v>0</v>
      </c>
      <c r="AS71" s="33">
        <f t="shared" si="60"/>
        <v>0</v>
      </c>
      <c r="AT71" s="33">
        <f t="shared" si="61"/>
        <v>0</v>
      </c>
      <c r="AU71" s="33">
        <f t="shared" si="62"/>
        <v>0</v>
      </c>
      <c r="AV71" s="33">
        <f t="shared" si="63"/>
        <v>0</v>
      </c>
      <c r="AX71" s="3">
        <f t="shared" si="65"/>
        <v>1805.9976000000001</v>
      </c>
      <c r="AY71" s="3">
        <f t="shared" si="66"/>
        <v>3576.9599999999991</v>
      </c>
      <c r="AZ71" s="3">
        <f t="shared" si="67"/>
        <v>3432.0024000000003</v>
      </c>
      <c r="BA71" s="3">
        <f t="shared" si="68"/>
        <v>1795.2570000000001</v>
      </c>
      <c r="BB71" s="3">
        <f t="shared" si="69"/>
        <v>1138.4982</v>
      </c>
      <c r="BC71" s="3">
        <f t="shared" si="70"/>
        <v>1372.8009600000003</v>
      </c>
      <c r="BD71" s="3">
        <f t="shared" si="71"/>
        <v>1980.0018</v>
      </c>
      <c r="BE71" s="3">
        <f t="shared" si="72"/>
        <v>0</v>
      </c>
      <c r="BF71" s="3">
        <f t="shared" si="73"/>
        <v>113.84982000000001</v>
      </c>
      <c r="BG71" s="3">
        <f t="shared" si="74"/>
        <v>1219.4172000000003</v>
      </c>
      <c r="BH71" s="3">
        <f t="shared" si="75"/>
        <v>0</v>
      </c>
      <c r="BI71" s="3">
        <f t="shared" si="76"/>
        <v>0</v>
      </c>
      <c r="BJ71" s="3">
        <f t="shared" si="77"/>
        <v>0</v>
      </c>
      <c r="BK71" s="3">
        <f t="shared" si="78"/>
        <v>2124.4960799999999</v>
      </c>
      <c r="BL71" s="3">
        <f t="shared" si="79"/>
        <v>0</v>
      </c>
      <c r="BM71" s="3">
        <f t="shared" si="80"/>
        <v>902.99880000000007</v>
      </c>
      <c r="BN71" s="3">
        <f t="shared" si="81"/>
        <v>0</v>
      </c>
      <c r="BO71" s="3">
        <f t="shared" si="82"/>
        <v>0</v>
      </c>
      <c r="BP71" s="3">
        <f t="shared" si="83"/>
        <v>0</v>
      </c>
      <c r="BQ71" s="3">
        <f t="shared" si="84"/>
        <v>0</v>
      </c>
      <c r="BR71" s="3">
        <f t="shared" si="85"/>
        <v>0</v>
      </c>
      <c r="BS71" s="3">
        <f t="shared" si="86"/>
        <v>19462.279860000002</v>
      </c>
    </row>
    <row r="72" spans="2:71" x14ac:dyDescent="0.25">
      <c r="B72" t="s">
        <v>217</v>
      </c>
      <c r="C72" t="s">
        <v>74</v>
      </c>
      <c r="D72" t="s">
        <v>329</v>
      </c>
      <c r="E72" t="s">
        <v>310</v>
      </c>
      <c r="F72">
        <v>60</v>
      </c>
      <c r="G72">
        <v>120</v>
      </c>
      <c r="H72">
        <v>30</v>
      </c>
      <c r="I72">
        <v>60</v>
      </c>
      <c r="L72">
        <v>60</v>
      </c>
      <c r="N72">
        <v>30</v>
      </c>
      <c r="P72">
        <v>24</v>
      </c>
      <c r="R72">
        <v>48</v>
      </c>
      <c r="S72">
        <v>96</v>
      </c>
      <c r="T72">
        <v>72</v>
      </c>
      <c r="U72">
        <v>60</v>
      </c>
      <c r="AB72" s="33">
        <f t="shared" si="64"/>
        <v>10</v>
      </c>
      <c r="AC72" s="33">
        <f t="shared" si="44"/>
        <v>20</v>
      </c>
      <c r="AD72" s="33">
        <f t="shared" si="45"/>
        <v>5</v>
      </c>
      <c r="AE72" s="33">
        <f t="shared" si="46"/>
        <v>1</v>
      </c>
      <c r="AF72" s="33">
        <f t="shared" si="47"/>
        <v>0</v>
      </c>
      <c r="AG72" s="33">
        <f t="shared" si="48"/>
        <v>0</v>
      </c>
      <c r="AH72" s="33">
        <f t="shared" si="49"/>
        <v>3</v>
      </c>
      <c r="AI72" s="33">
        <f t="shared" si="50"/>
        <v>0</v>
      </c>
      <c r="AJ72" s="33">
        <f t="shared" si="51"/>
        <v>0.5</v>
      </c>
      <c r="AK72" s="33">
        <f t="shared" si="52"/>
        <v>0</v>
      </c>
      <c r="AL72" s="33">
        <f t="shared" si="53"/>
        <v>2</v>
      </c>
      <c r="AM72" s="33">
        <f t="shared" si="54"/>
        <v>0</v>
      </c>
      <c r="AN72" s="33">
        <f t="shared" si="55"/>
        <v>2</v>
      </c>
      <c r="AO72" s="33">
        <f t="shared" si="56"/>
        <v>4</v>
      </c>
      <c r="AP72" s="33">
        <f t="shared" si="57"/>
        <v>3</v>
      </c>
      <c r="AQ72" s="33">
        <f t="shared" si="58"/>
        <v>10</v>
      </c>
      <c r="AR72" s="33">
        <f t="shared" si="59"/>
        <v>0</v>
      </c>
      <c r="AS72" s="33">
        <f t="shared" si="60"/>
        <v>0</v>
      </c>
      <c r="AT72" s="33">
        <f t="shared" si="61"/>
        <v>0</v>
      </c>
      <c r="AU72" s="33">
        <f t="shared" si="62"/>
        <v>0</v>
      </c>
      <c r="AV72" s="33">
        <f t="shared" si="63"/>
        <v>0</v>
      </c>
      <c r="AX72" s="3">
        <f t="shared" si="65"/>
        <v>1805.9976000000001</v>
      </c>
      <c r="AY72" s="3">
        <f t="shared" si="66"/>
        <v>4769.28</v>
      </c>
      <c r="AZ72" s="3">
        <f t="shared" si="67"/>
        <v>1716.0012000000002</v>
      </c>
      <c r="BA72" s="3">
        <f t="shared" si="68"/>
        <v>359.0514</v>
      </c>
      <c r="BB72" s="3">
        <f t="shared" si="69"/>
        <v>0</v>
      </c>
      <c r="BC72" s="3">
        <f t="shared" si="70"/>
        <v>0</v>
      </c>
      <c r="BD72" s="3">
        <f t="shared" si="71"/>
        <v>1188.00108</v>
      </c>
      <c r="BE72" s="3">
        <f t="shared" si="72"/>
        <v>0</v>
      </c>
      <c r="BF72" s="3">
        <f t="shared" si="73"/>
        <v>113.84982000000001</v>
      </c>
      <c r="BG72" s="3">
        <f t="shared" si="74"/>
        <v>0</v>
      </c>
      <c r="BH72" s="3">
        <f t="shared" si="75"/>
        <v>487.76688000000007</v>
      </c>
      <c r="BI72" s="3">
        <f t="shared" si="76"/>
        <v>0</v>
      </c>
      <c r="BJ72" s="3">
        <f t="shared" si="77"/>
        <v>606.99887999999999</v>
      </c>
      <c r="BK72" s="3">
        <f t="shared" si="78"/>
        <v>1213.99776</v>
      </c>
      <c r="BL72" s="3">
        <f t="shared" si="79"/>
        <v>910.49831999999992</v>
      </c>
      <c r="BM72" s="3">
        <f t="shared" si="80"/>
        <v>1805.9976000000001</v>
      </c>
      <c r="BN72" s="3">
        <f t="shared" si="81"/>
        <v>0</v>
      </c>
      <c r="BO72" s="3">
        <f t="shared" si="82"/>
        <v>0</v>
      </c>
      <c r="BP72" s="3">
        <f t="shared" si="83"/>
        <v>0</v>
      </c>
      <c r="BQ72" s="3">
        <f t="shared" si="84"/>
        <v>0</v>
      </c>
      <c r="BR72" s="3">
        <f t="shared" si="85"/>
        <v>0</v>
      </c>
      <c r="BS72" s="3">
        <f t="shared" si="86"/>
        <v>14977.44054</v>
      </c>
    </row>
    <row r="73" spans="2:71" x14ac:dyDescent="0.25">
      <c r="B73" t="s">
        <v>218</v>
      </c>
      <c r="C73" t="s">
        <v>75</v>
      </c>
      <c r="D73" t="s">
        <v>333</v>
      </c>
      <c r="E73" t="s">
        <v>318</v>
      </c>
      <c r="F73">
        <v>60</v>
      </c>
      <c r="G73">
        <v>36</v>
      </c>
      <c r="H73">
        <v>30</v>
      </c>
      <c r="I73">
        <v>60</v>
      </c>
      <c r="J73">
        <v>12</v>
      </c>
      <c r="L73">
        <v>20</v>
      </c>
      <c r="M73">
        <v>60</v>
      </c>
      <c r="AB73" s="33">
        <f t="shared" si="64"/>
        <v>10</v>
      </c>
      <c r="AC73" s="33">
        <f t="shared" si="44"/>
        <v>6</v>
      </c>
      <c r="AD73" s="33">
        <f t="shared" si="45"/>
        <v>5</v>
      </c>
      <c r="AE73" s="33">
        <f t="shared" si="46"/>
        <v>1</v>
      </c>
      <c r="AF73" s="33">
        <f t="shared" si="47"/>
        <v>2</v>
      </c>
      <c r="AG73" s="33">
        <f t="shared" si="48"/>
        <v>0</v>
      </c>
      <c r="AH73" s="33">
        <f t="shared" si="49"/>
        <v>1</v>
      </c>
      <c r="AI73" s="33">
        <f t="shared" si="50"/>
        <v>1</v>
      </c>
      <c r="AJ73" s="33">
        <f t="shared" si="51"/>
        <v>0</v>
      </c>
      <c r="AK73" s="33">
        <f t="shared" si="52"/>
        <v>0</v>
      </c>
      <c r="AL73" s="33">
        <f t="shared" si="53"/>
        <v>0</v>
      </c>
      <c r="AM73" s="33">
        <f t="shared" si="54"/>
        <v>0</v>
      </c>
      <c r="AN73" s="33">
        <f t="shared" si="55"/>
        <v>0</v>
      </c>
      <c r="AO73" s="33">
        <f t="shared" si="56"/>
        <v>0</v>
      </c>
      <c r="AP73" s="33">
        <f t="shared" si="57"/>
        <v>0</v>
      </c>
      <c r="AQ73" s="33">
        <f t="shared" si="58"/>
        <v>0</v>
      </c>
      <c r="AR73" s="33">
        <f t="shared" si="59"/>
        <v>0</v>
      </c>
      <c r="AS73" s="33">
        <f t="shared" si="60"/>
        <v>0</v>
      </c>
      <c r="AT73" s="33">
        <f t="shared" si="61"/>
        <v>0</v>
      </c>
      <c r="AU73" s="33">
        <f t="shared" si="62"/>
        <v>0</v>
      </c>
      <c r="AV73" s="33">
        <f t="shared" si="63"/>
        <v>0</v>
      </c>
      <c r="AX73" s="3">
        <f t="shared" si="65"/>
        <v>1805.9976000000001</v>
      </c>
      <c r="AY73" s="3">
        <f t="shared" si="66"/>
        <v>1430.7839999999999</v>
      </c>
      <c r="AZ73" s="3">
        <f t="shared" si="67"/>
        <v>1716.0012000000002</v>
      </c>
      <c r="BA73" s="3">
        <f t="shared" si="68"/>
        <v>359.0514</v>
      </c>
      <c r="BB73" s="3">
        <f t="shared" si="69"/>
        <v>455.39928000000003</v>
      </c>
      <c r="BC73" s="3">
        <f t="shared" si="70"/>
        <v>0</v>
      </c>
      <c r="BD73" s="3">
        <f t="shared" si="71"/>
        <v>396.00036</v>
      </c>
      <c r="BE73" s="3">
        <f t="shared" si="72"/>
        <v>343.20024000000006</v>
      </c>
      <c r="BF73" s="3">
        <f t="shared" si="73"/>
        <v>0</v>
      </c>
      <c r="BG73" s="3">
        <f t="shared" si="74"/>
        <v>0</v>
      </c>
      <c r="BH73" s="3">
        <f t="shared" si="75"/>
        <v>0</v>
      </c>
      <c r="BI73" s="3">
        <f t="shared" si="76"/>
        <v>0</v>
      </c>
      <c r="BJ73" s="3">
        <f t="shared" si="77"/>
        <v>0</v>
      </c>
      <c r="BK73" s="3">
        <f t="shared" si="78"/>
        <v>0</v>
      </c>
      <c r="BL73" s="3">
        <f t="shared" si="79"/>
        <v>0</v>
      </c>
      <c r="BM73" s="3">
        <f t="shared" si="80"/>
        <v>0</v>
      </c>
      <c r="BN73" s="3">
        <f t="shared" si="81"/>
        <v>0</v>
      </c>
      <c r="BO73" s="3">
        <f t="shared" si="82"/>
        <v>0</v>
      </c>
      <c r="BP73" s="3">
        <f t="shared" si="83"/>
        <v>0</v>
      </c>
      <c r="BQ73" s="3">
        <f t="shared" si="84"/>
        <v>0</v>
      </c>
      <c r="BR73" s="3">
        <f t="shared" si="85"/>
        <v>0</v>
      </c>
      <c r="BS73" s="3">
        <f t="shared" si="86"/>
        <v>6506.4340800000009</v>
      </c>
    </row>
    <row r="74" spans="2:71" x14ac:dyDescent="0.25">
      <c r="B74" t="s">
        <v>219</v>
      </c>
      <c r="C74" t="s">
        <v>76</v>
      </c>
      <c r="D74" t="s">
        <v>330</v>
      </c>
      <c r="E74" t="s">
        <v>320</v>
      </c>
      <c r="F74">
        <v>42</v>
      </c>
      <c r="H74">
        <v>12</v>
      </c>
      <c r="I74">
        <v>240</v>
      </c>
      <c r="K74">
        <v>120</v>
      </c>
      <c r="M74">
        <v>60</v>
      </c>
      <c r="Q74">
        <v>48</v>
      </c>
      <c r="AB74" s="33">
        <f t="shared" si="64"/>
        <v>7</v>
      </c>
      <c r="AC74" s="33">
        <f t="shared" si="44"/>
        <v>0</v>
      </c>
      <c r="AD74" s="33">
        <f t="shared" si="45"/>
        <v>2</v>
      </c>
      <c r="AE74" s="33">
        <f t="shared" si="46"/>
        <v>4</v>
      </c>
      <c r="AF74" s="33">
        <f t="shared" si="47"/>
        <v>0</v>
      </c>
      <c r="AG74" s="33">
        <f t="shared" si="48"/>
        <v>2</v>
      </c>
      <c r="AH74" s="33">
        <f t="shared" si="49"/>
        <v>0</v>
      </c>
      <c r="AI74" s="33">
        <f t="shared" si="50"/>
        <v>1</v>
      </c>
      <c r="AJ74" s="33">
        <f t="shared" si="51"/>
        <v>0</v>
      </c>
      <c r="AK74" s="33">
        <f t="shared" si="52"/>
        <v>0</v>
      </c>
      <c r="AL74" s="33">
        <f t="shared" si="53"/>
        <v>0</v>
      </c>
      <c r="AM74" s="33">
        <f t="shared" si="54"/>
        <v>2</v>
      </c>
      <c r="AN74" s="33">
        <f t="shared" si="55"/>
        <v>0</v>
      </c>
      <c r="AO74" s="33">
        <f t="shared" si="56"/>
        <v>0</v>
      </c>
      <c r="AP74" s="33">
        <f t="shared" si="57"/>
        <v>0</v>
      </c>
      <c r="AQ74" s="33">
        <f t="shared" si="58"/>
        <v>0</v>
      </c>
      <c r="AR74" s="33">
        <f t="shared" si="59"/>
        <v>0</v>
      </c>
      <c r="AS74" s="33">
        <f t="shared" si="60"/>
        <v>0</v>
      </c>
      <c r="AT74" s="33">
        <f t="shared" si="61"/>
        <v>0</v>
      </c>
      <c r="AU74" s="33">
        <f t="shared" si="62"/>
        <v>0</v>
      </c>
      <c r="AV74" s="33">
        <f t="shared" si="63"/>
        <v>0</v>
      </c>
      <c r="AX74" s="3">
        <f t="shared" si="65"/>
        <v>1264.1983200000002</v>
      </c>
      <c r="AY74" s="3">
        <f t="shared" si="66"/>
        <v>0</v>
      </c>
      <c r="AZ74" s="3">
        <f t="shared" si="67"/>
        <v>686.40048000000013</v>
      </c>
      <c r="BA74" s="3">
        <f t="shared" si="68"/>
        <v>1436.2056</v>
      </c>
      <c r="BB74" s="3">
        <f t="shared" si="69"/>
        <v>0</v>
      </c>
      <c r="BC74" s="3">
        <f t="shared" si="70"/>
        <v>686.40048000000013</v>
      </c>
      <c r="BD74" s="3">
        <f t="shared" si="71"/>
        <v>0</v>
      </c>
      <c r="BE74" s="3">
        <f t="shared" si="72"/>
        <v>343.20024000000006</v>
      </c>
      <c r="BF74" s="3">
        <f t="shared" si="73"/>
        <v>0</v>
      </c>
      <c r="BG74" s="3">
        <f t="shared" si="74"/>
        <v>0</v>
      </c>
      <c r="BH74" s="3">
        <f t="shared" si="75"/>
        <v>0</v>
      </c>
      <c r="BI74" s="3">
        <f t="shared" si="76"/>
        <v>606.99887999999999</v>
      </c>
      <c r="BJ74" s="3">
        <f t="shared" si="77"/>
        <v>0</v>
      </c>
      <c r="BK74" s="3">
        <f t="shared" si="78"/>
        <v>0</v>
      </c>
      <c r="BL74" s="3">
        <f t="shared" si="79"/>
        <v>0</v>
      </c>
      <c r="BM74" s="3">
        <f t="shared" si="80"/>
        <v>0</v>
      </c>
      <c r="BN74" s="3">
        <f t="shared" si="81"/>
        <v>0</v>
      </c>
      <c r="BO74" s="3">
        <f t="shared" si="82"/>
        <v>0</v>
      </c>
      <c r="BP74" s="3">
        <f t="shared" si="83"/>
        <v>0</v>
      </c>
      <c r="BQ74" s="3">
        <f t="shared" si="84"/>
        <v>0</v>
      </c>
      <c r="BR74" s="3">
        <f t="shared" si="85"/>
        <v>0</v>
      </c>
      <c r="BS74" s="3">
        <f t="shared" si="86"/>
        <v>5023.4040000000005</v>
      </c>
    </row>
    <row r="75" spans="2:71" x14ac:dyDescent="0.25">
      <c r="B75" t="s">
        <v>220</v>
      </c>
      <c r="C75" t="s">
        <v>77</v>
      </c>
      <c r="D75" t="s">
        <v>334</v>
      </c>
      <c r="E75" t="s">
        <v>321</v>
      </c>
      <c r="G75">
        <v>54</v>
      </c>
      <c r="H75">
        <v>30</v>
      </c>
      <c r="I75">
        <v>180</v>
      </c>
      <c r="K75">
        <v>60</v>
      </c>
      <c r="L75">
        <v>20</v>
      </c>
      <c r="M75">
        <v>60</v>
      </c>
      <c r="N75">
        <v>30</v>
      </c>
      <c r="O75">
        <v>12</v>
      </c>
      <c r="P75">
        <v>12</v>
      </c>
      <c r="Q75">
        <v>24</v>
      </c>
      <c r="R75">
        <v>24</v>
      </c>
      <c r="AB75" s="33">
        <f t="shared" si="64"/>
        <v>0</v>
      </c>
      <c r="AC75" s="33">
        <f t="shared" si="44"/>
        <v>9</v>
      </c>
      <c r="AD75" s="33">
        <f t="shared" si="45"/>
        <v>5</v>
      </c>
      <c r="AE75" s="33">
        <f t="shared" si="46"/>
        <v>3</v>
      </c>
      <c r="AF75" s="33">
        <f t="shared" si="47"/>
        <v>0</v>
      </c>
      <c r="AG75" s="33">
        <f t="shared" si="48"/>
        <v>1</v>
      </c>
      <c r="AH75" s="33">
        <f t="shared" si="49"/>
        <v>1</v>
      </c>
      <c r="AI75" s="33">
        <f t="shared" si="50"/>
        <v>1</v>
      </c>
      <c r="AJ75" s="33">
        <f t="shared" si="51"/>
        <v>0.5</v>
      </c>
      <c r="AK75" s="33">
        <f t="shared" si="52"/>
        <v>1</v>
      </c>
      <c r="AL75" s="33">
        <f t="shared" si="53"/>
        <v>1</v>
      </c>
      <c r="AM75" s="33">
        <f t="shared" si="54"/>
        <v>1</v>
      </c>
      <c r="AN75" s="33">
        <f t="shared" si="55"/>
        <v>1</v>
      </c>
      <c r="AO75" s="33">
        <f t="shared" si="56"/>
        <v>0</v>
      </c>
      <c r="AP75" s="33">
        <f t="shared" si="57"/>
        <v>0</v>
      </c>
      <c r="AQ75" s="33">
        <f t="shared" si="58"/>
        <v>0</v>
      </c>
      <c r="AR75" s="33">
        <f t="shared" si="59"/>
        <v>0</v>
      </c>
      <c r="AS75" s="33">
        <f t="shared" si="60"/>
        <v>0</v>
      </c>
      <c r="AT75" s="33">
        <f t="shared" si="61"/>
        <v>0</v>
      </c>
      <c r="AU75" s="33">
        <f t="shared" si="62"/>
        <v>0</v>
      </c>
      <c r="AV75" s="33">
        <f t="shared" si="63"/>
        <v>0</v>
      </c>
      <c r="AX75" s="3">
        <f t="shared" si="65"/>
        <v>0</v>
      </c>
      <c r="AY75" s="3">
        <f t="shared" si="66"/>
        <v>2146.1759999999995</v>
      </c>
      <c r="AZ75" s="3">
        <f t="shared" si="67"/>
        <v>1716.0012000000002</v>
      </c>
      <c r="BA75" s="3">
        <f t="shared" si="68"/>
        <v>1077.1542000000002</v>
      </c>
      <c r="BB75" s="3">
        <f t="shared" si="69"/>
        <v>0</v>
      </c>
      <c r="BC75" s="3">
        <f t="shared" si="70"/>
        <v>343.20024000000006</v>
      </c>
      <c r="BD75" s="3">
        <f t="shared" si="71"/>
        <v>396.00036</v>
      </c>
      <c r="BE75" s="3">
        <f t="shared" si="72"/>
        <v>343.20024000000006</v>
      </c>
      <c r="BF75" s="3">
        <f t="shared" si="73"/>
        <v>113.84982000000001</v>
      </c>
      <c r="BG75" s="3">
        <f t="shared" si="74"/>
        <v>243.88344000000004</v>
      </c>
      <c r="BH75" s="3">
        <f t="shared" si="75"/>
        <v>243.88344000000004</v>
      </c>
      <c r="BI75" s="3">
        <f t="shared" si="76"/>
        <v>303.49943999999999</v>
      </c>
      <c r="BJ75" s="3">
        <f t="shared" si="77"/>
        <v>303.49943999999999</v>
      </c>
      <c r="BK75" s="3">
        <f t="shared" si="78"/>
        <v>0</v>
      </c>
      <c r="BL75" s="3">
        <f t="shared" si="79"/>
        <v>0</v>
      </c>
      <c r="BM75" s="3">
        <f t="shared" si="80"/>
        <v>0</v>
      </c>
      <c r="BN75" s="3">
        <f t="shared" si="81"/>
        <v>0</v>
      </c>
      <c r="BO75" s="3">
        <f t="shared" si="82"/>
        <v>0</v>
      </c>
      <c r="BP75" s="3">
        <f t="shared" si="83"/>
        <v>0</v>
      </c>
      <c r="BQ75" s="3">
        <f t="shared" si="84"/>
        <v>0</v>
      </c>
      <c r="BR75" s="3">
        <f t="shared" si="85"/>
        <v>0</v>
      </c>
      <c r="BS75" s="3">
        <f t="shared" si="86"/>
        <v>7230.347819999999</v>
      </c>
    </row>
    <row r="76" spans="2:71" x14ac:dyDescent="0.25">
      <c r="B76" t="s">
        <v>221</v>
      </c>
      <c r="C76" t="s">
        <v>78</v>
      </c>
      <c r="D76" t="s">
        <v>334</v>
      </c>
      <c r="E76" t="s">
        <v>321</v>
      </c>
      <c r="F76">
        <v>54</v>
      </c>
      <c r="G76">
        <v>120</v>
      </c>
      <c r="H76">
        <v>60</v>
      </c>
      <c r="I76">
        <v>300</v>
      </c>
      <c r="J76">
        <v>30</v>
      </c>
      <c r="K76">
        <v>120</v>
      </c>
      <c r="M76">
        <v>180</v>
      </c>
      <c r="N76">
        <v>138</v>
      </c>
      <c r="O76">
        <v>24</v>
      </c>
      <c r="P76">
        <v>48</v>
      </c>
      <c r="Q76">
        <v>24</v>
      </c>
      <c r="AB76" s="33">
        <f t="shared" si="64"/>
        <v>9</v>
      </c>
      <c r="AC76" s="33">
        <f t="shared" si="44"/>
        <v>20</v>
      </c>
      <c r="AD76" s="33">
        <f t="shared" si="45"/>
        <v>10</v>
      </c>
      <c r="AE76" s="33">
        <f t="shared" si="46"/>
        <v>5</v>
      </c>
      <c r="AF76" s="33">
        <f t="shared" si="47"/>
        <v>5</v>
      </c>
      <c r="AG76" s="33">
        <f t="shared" si="48"/>
        <v>2</v>
      </c>
      <c r="AH76" s="33">
        <f t="shared" si="49"/>
        <v>0</v>
      </c>
      <c r="AI76" s="33">
        <f t="shared" si="50"/>
        <v>3</v>
      </c>
      <c r="AJ76" s="33">
        <f t="shared" si="51"/>
        <v>2.2999999999999998</v>
      </c>
      <c r="AK76" s="33">
        <f t="shared" si="52"/>
        <v>2</v>
      </c>
      <c r="AL76" s="33">
        <f t="shared" si="53"/>
        <v>4</v>
      </c>
      <c r="AM76" s="33">
        <f t="shared" si="54"/>
        <v>1</v>
      </c>
      <c r="AN76" s="33">
        <f t="shared" si="55"/>
        <v>0</v>
      </c>
      <c r="AO76" s="33">
        <f t="shared" si="56"/>
        <v>0</v>
      </c>
      <c r="AP76" s="33">
        <f t="shared" si="57"/>
        <v>0</v>
      </c>
      <c r="AQ76" s="33">
        <f t="shared" si="58"/>
        <v>0</v>
      </c>
      <c r="AR76" s="33">
        <f t="shared" si="59"/>
        <v>0</v>
      </c>
      <c r="AS76" s="33">
        <f t="shared" si="60"/>
        <v>0</v>
      </c>
      <c r="AT76" s="33">
        <f t="shared" si="61"/>
        <v>0</v>
      </c>
      <c r="AU76" s="33">
        <f t="shared" si="62"/>
        <v>0</v>
      </c>
      <c r="AV76" s="33">
        <f t="shared" si="63"/>
        <v>0</v>
      </c>
      <c r="AX76" s="3">
        <f t="shared" si="65"/>
        <v>1625.3978400000001</v>
      </c>
      <c r="AY76" s="3">
        <f t="shared" si="66"/>
        <v>4769.28</v>
      </c>
      <c r="AZ76" s="3">
        <f t="shared" si="67"/>
        <v>3432.0024000000003</v>
      </c>
      <c r="BA76" s="3">
        <f t="shared" si="68"/>
        <v>1795.2570000000001</v>
      </c>
      <c r="BB76" s="3">
        <f t="shared" si="69"/>
        <v>1138.4982</v>
      </c>
      <c r="BC76" s="3">
        <f t="shared" si="70"/>
        <v>686.40048000000013</v>
      </c>
      <c r="BD76" s="3">
        <f t="shared" si="71"/>
        <v>0</v>
      </c>
      <c r="BE76" s="3">
        <f t="shared" si="72"/>
        <v>1029.6007200000001</v>
      </c>
      <c r="BF76" s="3">
        <f t="shared" si="73"/>
        <v>523.70917199999997</v>
      </c>
      <c r="BG76" s="3">
        <f t="shared" si="74"/>
        <v>487.76688000000007</v>
      </c>
      <c r="BH76" s="3">
        <f t="shared" si="75"/>
        <v>975.53376000000014</v>
      </c>
      <c r="BI76" s="3">
        <f t="shared" si="76"/>
        <v>303.49943999999999</v>
      </c>
      <c r="BJ76" s="3">
        <f t="shared" si="77"/>
        <v>0</v>
      </c>
      <c r="BK76" s="3">
        <f t="shared" si="78"/>
        <v>0</v>
      </c>
      <c r="BL76" s="3">
        <f t="shared" si="79"/>
        <v>0</v>
      </c>
      <c r="BM76" s="3">
        <f t="shared" si="80"/>
        <v>0</v>
      </c>
      <c r="BN76" s="3">
        <f t="shared" si="81"/>
        <v>0</v>
      </c>
      <c r="BO76" s="3">
        <f t="shared" si="82"/>
        <v>0</v>
      </c>
      <c r="BP76" s="3">
        <f t="shared" si="83"/>
        <v>0</v>
      </c>
      <c r="BQ76" s="3">
        <f t="shared" si="84"/>
        <v>0</v>
      </c>
      <c r="BR76" s="3">
        <f t="shared" si="85"/>
        <v>0</v>
      </c>
      <c r="BS76" s="3">
        <f t="shared" si="86"/>
        <v>16766.945892</v>
      </c>
    </row>
    <row r="77" spans="2:71" x14ac:dyDescent="0.25">
      <c r="B77" t="s">
        <v>222</v>
      </c>
      <c r="C77" t="s">
        <v>79</v>
      </c>
      <c r="D77" t="s">
        <v>331</v>
      </c>
      <c r="E77" t="s">
        <v>308</v>
      </c>
      <c r="F77">
        <v>30</v>
      </c>
      <c r="G77">
        <v>30</v>
      </c>
      <c r="H77">
        <v>0</v>
      </c>
      <c r="I77">
        <v>120</v>
      </c>
      <c r="J77">
        <v>18</v>
      </c>
      <c r="K77">
        <v>120</v>
      </c>
      <c r="L77">
        <v>160</v>
      </c>
      <c r="O77">
        <v>96</v>
      </c>
      <c r="Q77">
        <v>72</v>
      </c>
      <c r="R77">
        <v>120</v>
      </c>
      <c r="U77">
        <v>30</v>
      </c>
      <c r="W77">
        <v>90</v>
      </c>
      <c r="AB77" s="33">
        <f t="shared" si="64"/>
        <v>5</v>
      </c>
      <c r="AC77" s="33">
        <f t="shared" si="44"/>
        <v>5</v>
      </c>
      <c r="AD77" s="33">
        <f t="shared" si="45"/>
        <v>0</v>
      </c>
      <c r="AE77" s="33">
        <f t="shared" si="46"/>
        <v>2</v>
      </c>
      <c r="AF77" s="33">
        <f t="shared" si="47"/>
        <v>3</v>
      </c>
      <c r="AG77" s="33">
        <f t="shared" si="48"/>
        <v>2</v>
      </c>
      <c r="AH77" s="33">
        <f t="shared" si="49"/>
        <v>8</v>
      </c>
      <c r="AI77" s="33">
        <f t="shared" si="50"/>
        <v>0</v>
      </c>
      <c r="AJ77" s="33">
        <f t="shared" si="51"/>
        <v>0</v>
      </c>
      <c r="AK77" s="33">
        <f t="shared" si="52"/>
        <v>8</v>
      </c>
      <c r="AL77" s="33">
        <f t="shared" si="53"/>
        <v>0</v>
      </c>
      <c r="AM77" s="33">
        <f t="shared" si="54"/>
        <v>3</v>
      </c>
      <c r="AN77" s="33">
        <f t="shared" si="55"/>
        <v>5</v>
      </c>
      <c r="AO77" s="33">
        <f t="shared" si="56"/>
        <v>0</v>
      </c>
      <c r="AP77" s="33">
        <f t="shared" si="57"/>
        <v>0</v>
      </c>
      <c r="AQ77" s="33">
        <f t="shared" si="58"/>
        <v>5</v>
      </c>
      <c r="AR77" s="33">
        <f t="shared" si="59"/>
        <v>0</v>
      </c>
      <c r="AS77" s="33">
        <f t="shared" si="60"/>
        <v>3</v>
      </c>
      <c r="AT77" s="33">
        <f t="shared" si="61"/>
        <v>0</v>
      </c>
      <c r="AU77" s="33">
        <f t="shared" si="62"/>
        <v>0</v>
      </c>
      <c r="AV77" s="33">
        <f t="shared" si="63"/>
        <v>0</v>
      </c>
      <c r="AX77" s="3">
        <f t="shared" si="65"/>
        <v>902.99880000000007</v>
      </c>
      <c r="AY77" s="3">
        <f t="shared" si="66"/>
        <v>1192.32</v>
      </c>
      <c r="AZ77" s="3">
        <f t="shared" si="67"/>
        <v>0</v>
      </c>
      <c r="BA77" s="3">
        <f t="shared" si="68"/>
        <v>718.1028</v>
      </c>
      <c r="BB77" s="3">
        <f t="shared" si="69"/>
        <v>683.09892000000002</v>
      </c>
      <c r="BC77" s="3">
        <f t="shared" si="70"/>
        <v>686.40048000000013</v>
      </c>
      <c r="BD77" s="3">
        <f t="shared" si="71"/>
        <v>3168.00288</v>
      </c>
      <c r="BE77" s="3">
        <f t="shared" si="72"/>
        <v>0</v>
      </c>
      <c r="BF77" s="3">
        <f t="shared" si="73"/>
        <v>0</v>
      </c>
      <c r="BG77" s="3">
        <f t="shared" si="74"/>
        <v>1951.0675200000003</v>
      </c>
      <c r="BH77" s="3">
        <f t="shared" si="75"/>
        <v>0</v>
      </c>
      <c r="BI77" s="3">
        <f t="shared" si="76"/>
        <v>910.49831999999992</v>
      </c>
      <c r="BJ77" s="3">
        <f t="shared" si="77"/>
        <v>1517.4972</v>
      </c>
      <c r="BK77" s="3">
        <f t="shared" si="78"/>
        <v>0</v>
      </c>
      <c r="BL77" s="3">
        <f t="shared" si="79"/>
        <v>0</v>
      </c>
      <c r="BM77" s="3">
        <f t="shared" si="80"/>
        <v>902.99880000000007</v>
      </c>
      <c r="BN77" s="3">
        <f t="shared" si="81"/>
        <v>0</v>
      </c>
      <c r="BO77" s="3">
        <f t="shared" si="82"/>
        <v>609.70967999999993</v>
      </c>
      <c r="BP77" s="3">
        <f t="shared" si="83"/>
        <v>0</v>
      </c>
      <c r="BQ77" s="3">
        <f t="shared" si="84"/>
        <v>0</v>
      </c>
      <c r="BR77" s="3">
        <f t="shared" si="85"/>
        <v>0</v>
      </c>
      <c r="BS77" s="3">
        <f t="shared" si="86"/>
        <v>13242.695400000001</v>
      </c>
    </row>
    <row r="78" spans="2:71" x14ac:dyDescent="0.25">
      <c r="B78" t="s">
        <v>223</v>
      </c>
      <c r="C78" t="s">
        <v>80</v>
      </c>
      <c r="D78" t="s">
        <v>335</v>
      </c>
      <c r="E78" t="s">
        <v>309</v>
      </c>
      <c r="F78">
        <v>30</v>
      </c>
      <c r="G78">
        <v>30</v>
      </c>
      <c r="K78">
        <v>120</v>
      </c>
      <c r="L78">
        <v>100</v>
      </c>
      <c r="O78">
        <v>60</v>
      </c>
      <c r="P78">
        <v>60</v>
      </c>
      <c r="AB78" s="33">
        <f t="shared" si="64"/>
        <v>5</v>
      </c>
      <c r="AC78" s="33">
        <f t="shared" si="44"/>
        <v>5</v>
      </c>
      <c r="AD78" s="33">
        <f t="shared" si="45"/>
        <v>0</v>
      </c>
      <c r="AE78" s="33">
        <f t="shared" si="46"/>
        <v>0</v>
      </c>
      <c r="AF78" s="33">
        <f t="shared" si="47"/>
        <v>0</v>
      </c>
      <c r="AG78" s="33">
        <f t="shared" si="48"/>
        <v>2</v>
      </c>
      <c r="AH78" s="33">
        <f t="shared" si="49"/>
        <v>5</v>
      </c>
      <c r="AI78" s="33">
        <f t="shared" si="50"/>
        <v>0</v>
      </c>
      <c r="AJ78" s="33">
        <f t="shared" si="51"/>
        <v>0</v>
      </c>
      <c r="AK78" s="33">
        <f t="shared" si="52"/>
        <v>5</v>
      </c>
      <c r="AL78" s="33">
        <f t="shared" si="53"/>
        <v>5</v>
      </c>
      <c r="AM78" s="33">
        <f t="shared" si="54"/>
        <v>0</v>
      </c>
      <c r="AN78" s="33">
        <f t="shared" si="55"/>
        <v>0</v>
      </c>
      <c r="AO78" s="33">
        <f t="shared" si="56"/>
        <v>0</v>
      </c>
      <c r="AP78" s="33">
        <f t="shared" si="57"/>
        <v>0</v>
      </c>
      <c r="AQ78" s="33">
        <f t="shared" si="58"/>
        <v>0</v>
      </c>
      <c r="AR78" s="33">
        <f t="shared" si="59"/>
        <v>0</v>
      </c>
      <c r="AS78" s="33">
        <f t="shared" si="60"/>
        <v>0</v>
      </c>
      <c r="AT78" s="33">
        <f t="shared" si="61"/>
        <v>0</v>
      </c>
      <c r="AU78" s="33">
        <f t="shared" si="62"/>
        <v>0</v>
      </c>
      <c r="AV78" s="33">
        <f t="shared" si="63"/>
        <v>0</v>
      </c>
      <c r="AX78" s="3">
        <f t="shared" si="65"/>
        <v>902.99880000000007</v>
      </c>
      <c r="AY78" s="3">
        <f t="shared" si="66"/>
        <v>1192.32</v>
      </c>
      <c r="AZ78" s="3">
        <f t="shared" si="67"/>
        <v>0</v>
      </c>
      <c r="BA78" s="3">
        <f t="shared" si="68"/>
        <v>0</v>
      </c>
      <c r="BB78" s="3">
        <f t="shared" si="69"/>
        <v>0</v>
      </c>
      <c r="BC78" s="3">
        <f t="shared" si="70"/>
        <v>686.40048000000013</v>
      </c>
      <c r="BD78" s="3">
        <f t="shared" si="71"/>
        <v>1980.0018</v>
      </c>
      <c r="BE78" s="3">
        <f t="shared" si="72"/>
        <v>0</v>
      </c>
      <c r="BF78" s="3">
        <f t="shared" si="73"/>
        <v>0</v>
      </c>
      <c r="BG78" s="3">
        <f t="shared" si="74"/>
        <v>1219.4172000000003</v>
      </c>
      <c r="BH78" s="3">
        <f t="shared" si="75"/>
        <v>1219.4172000000003</v>
      </c>
      <c r="BI78" s="3">
        <f t="shared" si="76"/>
        <v>0</v>
      </c>
      <c r="BJ78" s="3">
        <f t="shared" si="77"/>
        <v>0</v>
      </c>
      <c r="BK78" s="3">
        <f t="shared" si="78"/>
        <v>0</v>
      </c>
      <c r="BL78" s="3">
        <f t="shared" si="79"/>
        <v>0</v>
      </c>
      <c r="BM78" s="3">
        <f t="shared" si="80"/>
        <v>0</v>
      </c>
      <c r="BN78" s="3">
        <f t="shared" si="81"/>
        <v>0</v>
      </c>
      <c r="BO78" s="3">
        <f t="shared" si="82"/>
        <v>0</v>
      </c>
      <c r="BP78" s="3">
        <f t="shared" si="83"/>
        <v>0</v>
      </c>
      <c r="BQ78" s="3">
        <f t="shared" si="84"/>
        <v>0</v>
      </c>
      <c r="BR78" s="3">
        <f t="shared" si="85"/>
        <v>0</v>
      </c>
      <c r="BS78" s="3">
        <f t="shared" si="86"/>
        <v>7200.5554800000009</v>
      </c>
    </row>
    <row r="79" spans="2:71" x14ac:dyDescent="0.25">
      <c r="B79" t="s">
        <v>224</v>
      </c>
      <c r="C79" t="s">
        <v>81</v>
      </c>
      <c r="D79" t="s">
        <v>335</v>
      </c>
      <c r="E79" t="s">
        <v>309</v>
      </c>
      <c r="F79">
        <v>150</v>
      </c>
      <c r="G79">
        <v>330</v>
      </c>
      <c r="I79">
        <v>900</v>
      </c>
      <c r="J79">
        <v>60</v>
      </c>
      <c r="K79">
        <v>600</v>
      </c>
      <c r="L79">
        <v>140</v>
      </c>
      <c r="M79">
        <v>480</v>
      </c>
      <c r="N79">
        <v>24</v>
      </c>
      <c r="O79">
        <v>24</v>
      </c>
      <c r="P79">
        <v>36</v>
      </c>
      <c r="Q79">
        <v>72</v>
      </c>
      <c r="R79">
        <v>120</v>
      </c>
      <c r="S79">
        <v>120</v>
      </c>
      <c r="T79">
        <v>72</v>
      </c>
      <c r="U79">
        <v>30</v>
      </c>
      <c r="AB79" s="33">
        <f t="shared" si="64"/>
        <v>25</v>
      </c>
      <c r="AC79" s="33">
        <f t="shared" si="44"/>
        <v>55</v>
      </c>
      <c r="AD79" s="33">
        <f t="shared" si="45"/>
        <v>0</v>
      </c>
      <c r="AE79" s="33">
        <f t="shared" si="46"/>
        <v>15</v>
      </c>
      <c r="AF79" s="33">
        <f t="shared" si="47"/>
        <v>10</v>
      </c>
      <c r="AG79" s="33">
        <f t="shared" si="48"/>
        <v>10</v>
      </c>
      <c r="AH79" s="33">
        <f t="shared" si="49"/>
        <v>7</v>
      </c>
      <c r="AI79" s="33">
        <f t="shared" si="50"/>
        <v>8</v>
      </c>
      <c r="AJ79" s="33">
        <f t="shared" si="51"/>
        <v>0.4</v>
      </c>
      <c r="AK79" s="33">
        <f t="shared" si="52"/>
        <v>2</v>
      </c>
      <c r="AL79" s="33">
        <f t="shared" si="53"/>
        <v>3</v>
      </c>
      <c r="AM79" s="33">
        <f t="shared" si="54"/>
        <v>3</v>
      </c>
      <c r="AN79" s="33">
        <f t="shared" si="55"/>
        <v>5</v>
      </c>
      <c r="AO79" s="33">
        <f t="shared" si="56"/>
        <v>5</v>
      </c>
      <c r="AP79" s="33">
        <f t="shared" si="57"/>
        <v>3</v>
      </c>
      <c r="AQ79" s="33">
        <f t="shared" si="58"/>
        <v>5</v>
      </c>
      <c r="AR79" s="33">
        <f t="shared" si="59"/>
        <v>0</v>
      </c>
      <c r="AS79" s="33">
        <f t="shared" si="60"/>
        <v>0</v>
      </c>
      <c r="AT79" s="33">
        <f t="shared" si="61"/>
        <v>0</v>
      </c>
      <c r="AU79" s="33">
        <f t="shared" si="62"/>
        <v>0</v>
      </c>
      <c r="AV79" s="33">
        <f t="shared" si="63"/>
        <v>0</v>
      </c>
      <c r="AX79" s="3">
        <f t="shared" si="65"/>
        <v>4514.9940000000006</v>
      </c>
      <c r="AY79" s="3">
        <f t="shared" si="66"/>
        <v>13115.519999999999</v>
      </c>
      <c r="AZ79" s="3">
        <f t="shared" si="67"/>
        <v>0</v>
      </c>
      <c r="BA79" s="3">
        <f t="shared" si="68"/>
        <v>5385.7709999999997</v>
      </c>
      <c r="BB79" s="3">
        <f t="shared" si="69"/>
        <v>2276.9964</v>
      </c>
      <c r="BC79" s="3">
        <f t="shared" si="70"/>
        <v>3432.0024000000003</v>
      </c>
      <c r="BD79" s="3">
        <f t="shared" si="71"/>
        <v>2772.00252</v>
      </c>
      <c r="BE79" s="3">
        <f t="shared" si="72"/>
        <v>2745.6019200000005</v>
      </c>
      <c r="BF79" s="3">
        <f t="shared" si="73"/>
        <v>91.079856000000007</v>
      </c>
      <c r="BG79" s="3">
        <f t="shared" si="74"/>
        <v>487.76688000000007</v>
      </c>
      <c r="BH79" s="3">
        <f t="shared" si="75"/>
        <v>731.65032000000008</v>
      </c>
      <c r="BI79" s="3">
        <f t="shared" si="76"/>
        <v>910.49831999999992</v>
      </c>
      <c r="BJ79" s="3">
        <f t="shared" si="77"/>
        <v>1517.4972</v>
      </c>
      <c r="BK79" s="3">
        <f t="shared" si="78"/>
        <v>1517.4972</v>
      </c>
      <c r="BL79" s="3">
        <f t="shared" si="79"/>
        <v>910.49831999999992</v>
      </c>
      <c r="BM79" s="3">
        <f t="shared" si="80"/>
        <v>902.99880000000007</v>
      </c>
      <c r="BN79" s="3">
        <f t="shared" si="81"/>
        <v>0</v>
      </c>
      <c r="BO79" s="3">
        <f t="shared" si="82"/>
        <v>0</v>
      </c>
      <c r="BP79" s="3">
        <f t="shared" si="83"/>
        <v>0</v>
      </c>
      <c r="BQ79" s="3">
        <f t="shared" si="84"/>
        <v>0</v>
      </c>
      <c r="BR79" s="3">
        <f t="shared" si="85"/>
        <v>0</v>
      </c>
      <c r="BS79" s="3">
        <f t="shared" si="86"/>
        <v>41312.375135999995</v>
      </c>
    </row>
    <row r="80" spans="2:71" x14ac:dyDescent="0.25">
      <c r="B80" t="s">
        <v>225</v>
      </c>
      <c r="C80" t="s">
        <v>82</v>
      </c>
      <c r="D80" t="s">
        <v>329</v>
      </c>
      <c r="E80" t="s">
        <v>310</v>
      </c>
      <c r="G80">
        <v>120</v>
      </c>
      <c r="I80">
        <v>120</v>
      </c>
      <c r="J80">
        <v>18</v>
      </c>
      <c r="L80">
        <v>80</v>
      </c>
      <c r="M80">
        <v>60</v>
      </c>
      <c r="N80">
        <v>12</v>
      </c>
      <c r="O80">
        <v>12</v>
      </c>
      <c r="P80">
        <v>12</v>
      </c>
      <c r="R80">
        <v>24</v>
      </c>
      <c r="S80">
        <v>48</v>
      </c>
      <c r="T80">
        <v>48</v>
      </c>
      <c r="U80">
        <v>12</v>
      </c>
      <c r="AB80" s="33">
        <f t="shared" si="64"/>
        <v>0</v>
      </c>
      <c r="AC80" s="33">
        <f t="shared" si="44"/>
        <v>20</v>
      </c>
      <c r="AD80" s="33">
        <f t="shared" si="45"/>
        <v>0</v>
      </c>
      <c r="AE80" s="33">
        <f t="shared" si="46"/>
        <v>2</v>
      </c>
      <c r="AF80" s="33">
        <f t="shared" si="47"/>
        <v>3</v>
      </c>
      <c r="AG80" s="33">
        <f t="shared" si="48"/>
        <v>0</v>
      </c>
      <c r="AH80" s="33">
        <f t="shared" si="49"/>
        <v>4</v>
      </c>
      <c r="AI80" s="33">
        <f t="shared" si="50"/>
        <v>1</v>
      </c>
      <c r="AJ80" s="33">
        <f t="shared" si="51"/>
        <v>0.2</v>
      </c>
      <c r="AK80" s="33">
        <f t="shared" si="52"/>
        <v>1</v>
      </c>
      <c r="AL80" s="33">
        <f t="shared" si="53"/>
        <v>1</v>
      </c>
      <c r="AM80" s="33">
        <f t="shared" si="54"/>
        <v>0</v>
      </c>
      <c r="AN80" s="33">
        <f t="shared" si="55"/>
        <v>1</v>
      </c>
      <c r="AO80" s="33">
        <f t="shared" si="56"/>
        <v>2</v>
      </c>
      <c r="AP80" s="33">
        <f t="shared" si="57"/>
        <v>2</v>
      </c>
      <c r="AQ80" s="33">
        <f t="shared" si="58"/>
        <v>2</v>
      </c>
      <c r="AR80" s="33">
        <f t="shared" si="59"/>
        <v>0</v>
      </c>
      <c r="AS80" s="33">
        <f t="shared" si="60"/>
        <v>0</v>
      </c>
      <c r="AT80" s="33">
        <f t="shared" si="61"/>
        <v>0</v>
      </c>
      <c r="AU80" s="33">
        <f t="shared" si="62"/>
        <v>0</v>
      </c>
      <c r="AV80" s="33">
        <f t="shared" si="63"/>
        <v>0</v>
      </c>
      <c r="AX80" s="3">
        <f t="shared" si="65"/>
        <v>0</v>
      </c>
      <c r="AY80" s="3">
        <f t="shared" si="66"/>
        <v>4769.28</v>
      </c>
      <c r="AZ80" s="3">
        <f t="shared" si="67"/>
        <v>0</v>
      </c>
      <c r="BA80" s="3">
        <f t="shared" si="68"/>
        <v>718.1028</v>
      </c>
      <c r="BB80" s="3">
        <f t="shared" si="69"/>
        <v>683.09892000000002</v>
      </c>
      <c r="BC80" s="3">
        <f t="shared" si="70"/>
        <v>0</v>
      </c>
      <c r="BD80" s="3">
        <f t="shared" si="71"/>
        <v>1584.00144</v>
      </c>
      <c r="BE80" s="3">
        <f t="shared" si="72"/>
        <v>343.20024000000006</v>
      </c>
      <c r="BF80" s="3">
        <f t="shared" si="73"/>
        <v>45.539928000000003</v>
      </c>
      <c r="BG80" s="3">
        <f t="shared" si="74"/>
        <v>243.88344000000004</v>
      </c>
      <c r="BH80" s="3">
        <f t="shared" si="75"/>
        <v>243.88344000000004</v>
      </c>
      <c r="BI80" s="3">
        <f t="shared" si="76"/>
        <v>0</v>
      </c>
      <c r="BJ80" s="3">
        <f t="shared" si="77"/>
        <v>303.49943999999999</v>
      </c>
      <c r="BK80" s="3">
        <f t="shared" si="78"/>
        <v>606.99887999999999</v>
      </c>
      <c r="BL80" s="3">
        <f t="shared" si="79"/>
        <v>606.99887999999999</v>
      </c>
      <c r="BM80" s="3">
        <f t="shared" si="80"/>
        <v>361.19952000000006</v>
      </c>
      <c r="BN80" s="3">
        <f t="shared" si="81"/>
        <v>0</v>
      </c>
      <c r="BO80" s="3">
        <f t="shared" si="82"/>
        <v>0</v>
      </c>
      <c r="BP80" s="3">
        <f t="shared" si="83"/>
        <v>0</v>
      </c>
      <c r="BQ80" s="3">
        <f t="shared" si="84"/>
        <v>0</v>
      </c>
      <c r="BR80" s="3">
        <f t="shared" si="85"/>
        <v>0</v>
      </c>
      <c r="BS80" s="3">
        <f t="shared" si="86"/>
        <v>10509.686927999997</v>
      </c>
    </row>
    <row r="81" spans="2:71" x14ac:dyDescent="0.25">
      <c r="B81" t="s">
        <v>226</v>
      </c>
      <c r="C81" t="s">
        <v>83</v>
      </c>
      <c r="D81" t="s">
        <v>336</v>
      </c>
      <c r="E81" t="s">
        <v>315</v>
      </c>
      <c r="F81">
        <v>240</v>
      </c>
      <c r="G81">
        <v>240</v>
      </c>
      <c r="H81">
        <v>678</v>
      </c>
      <c r="I81">
        <v>1200</v>
      </c>
      <c r="J81">
        <v>60</v>
      </c>
      <c r="K81">
        <v>480</v>
      </c>
      <c r="L81">
        <v>100</v>
      </c>
      <c r="N81">
        <v>60</v>
      </c>
      <c r="R81">
        <v>120</v>
      </c>
      <c r="S81">
        <v>120</v>
      </c>
      <c r="T81">
        <v>240</v>
      </c>
      <c r="U81">
        <v>30</v>
      </c>
      <c r="AB81" s="33">
        <f t="shared" si="64"/>
        <v>40</v>
      </c>
      <c r="AC81" s="33">
        <f t="shared" si="44"/>
        <v>40</v>
      </c>
      <c r="AD81" s="33">
        <f t="shared" si="45"/>
        <v>113</v>
      </c>
      <c r="AE81" s="33">
        <f t="shared" si="46"/>
        <v>20</v>
      </c>
      <c r="AF81" s="33">
        <f t="shared" si="47"/>
        <v>10</v>
      </c>
      <c r="AG81" s="33">
        <f t="shared" si="48"/>
        <v>8</v>
      </c>
      <c r="AH81" s="33">
        <f t="shared" si="49"/>
        <v>5</v>
      </c>
      <c r="AI81" s="33">
        <f t="shared" si="50"/>
        <v>0</v>
      </c>
      <c r="AJ81" s="33">
        <f t="shared" si="51"/>
        <v>1</v>
      </c>
      <c r="AK81" s="33">
        <f t="shared" si="52"/>
        <v>0</v>
      </c>
      <c r="AL81" s="33">
        <f t="shared" si="53"/>
        <v>0</v>
      </c>
      <c r="AM81" s="33">
        <f t="shared" si="54"/>
        <v>0</v>
      </c>
      <c r="AN81" s="33">
        <f t="shared" si="55"/>
        <v>5</v>
      </c>
      <c r="AO81" s="33">
        <f t="shared" si="56"/>
        <v>5</v>
      </c>
      <c r="AP81" s="33">
        <f t="shared" si="57"/>
        <v>10</v>
      </c>
      <c r="AQ81" s="33">
        <f t="shared" si="58"/>
        <v>5</v>
      </c>
      <c r="AR81" s="33">
        <f t="shared" si="59"/>
        <v>0</v>
      </c>
      <c r="AS81" s="33">
        <f t="shared" si="60"/>
        <v>0</v>
      </c>
      <c r="AT81" s="33">
        <f t="shared" si="61"/>
        <v>0</v>
      </c>
      <c r="AU81" s="33">
        <f t="shared" si="62"/>
        <v>0</v>
      </c>
      <c r="AV81" s="33">
        <f t="shared" si="63"/>
        <v>0</v>
      </c>
      <c r="AX81" s="3">
        <f t="shared" si="65"/>
        <v>7223.9904000000006</v>
      </c>
      <c r="AY81" s="3">
        <f t="shared" si="66"/>
        <v>9538.56</v>
      </c>
      <c r="AZ81" s="3">
        <f t="shared" si="67"/>
        <v>38781.627120000005</v>
      </c>
      <c r="BA81" s="3">
        <f t="shared" si="68"/>
        <v>7181.0280000000002</v>
      </c>
      <c r="BB81" s="3">
        <f t="shared" si="69"/>
        <v>2276.9964</v>
      </c>
      <c r="BC81" s="3">
        <f t="shared" si="70"/>
        <v>2745.6019200000005</v>
      </c>
      <c r="BD81" s="3">
        <f t="shared" si="71"/>
        <v>1980.0018</v>
      </c>
      <c r="BE81" s="3">
        <f t="shared" si="72"/>
        <v>0</v>
      </c>
      <c r="BF81" s="3">
        <f t="shared" si="73"/>
        <v>227.69964000000002</v>
      </c>
      <c r="BG81" s="3">
        <f t="shared" si="74"/>
        <v>0</v>
      </c>
      <c r="BH81" s="3">
        <f t="shared" si="75"/>
        <v>0</v>
      </c>
      <c r="BI81" s="3">
        <f t="shared" si="76"/>
        <v>0</v>
      </c>
      <c r="BJ81" s="3">
        <f t="shared" si="77"/>
        <v>1517.4972</v>
      </c>
      <c r="BK81" s="3">
        <f t="shared" si="78"/>
        <v>1517.4972</v>
      </c>
      <c r="BL81" s="3">
        <f t="shared" si="79"/>
        <v>3034.9944</v>
      </c>
      <c r="BM81" s="3">
        <f t="shared" si="80"/>
        <v>902.99880000000007</v>
      </c>
      <c r="BN81" s="3">
        <f t="shared" si="81"/>
        <v>0</v>
      </c>
      <c r="BO81" s="3">
        <f t="shared" si="82"/>
        <v>0</v>
      </c>
      <c r="BP81" s="3">
        <f t="shared" si="83"/>
        <v>0</v>
      </c>
      <c r="BQ81" s="3">
        <f t="shared" si="84"/>
        <v>0</v>
      </c>
      <c r="BR81" s="3">
        <f t="shared" si="85"/>
        <v>0</v>
      </c>
      <c r="BS81" s="3">
        <f t="shared" si="86"/>
        <v>76928.492880000005</v>
      </c>
    </row>
    <row r="82" spans="2:71" x14ac:dyDescent="0.25">
      <c r="B82" t="s">
        <v>227</v>
      </c>
      <c r="C82" t="s">
        <v>84</v>
      </c>
      <c r="D82" t="s">
        <v>328</v>
      </c>
      <c r="E82" t="s">
        <v>311</v>
      </c>
      <c r="F82">
        <v>66</v>
      </c>
      <c r="G82">
        <v>108</v>
      </c>
      <c r="H82">
        <v>60</v>
      </c>
      <c r="I82">
        <v>420</v>
      </c>
      <c r="J82">
        <v>36</v>
      </c>
      <c r="K82">
        <v>240</v>
      </c>
      <c r="L82">
        <v>20</v>
      </c>
      <c r="M82">
        <v>120</v>
      </c>
      <c r="N82">
        <v>42</v>
      </c>
      <c r="O82">
        <v>72</v>
      </c>
      <c r="P82">
        <v>72</v>
      </c>
      <c r="Q82">
        <v>48</v>
      </c>
      <c r="R82">
        <v>24</v>
      </c>
      <c r="S82">
        <v>72</v>
      </c>
      <c r="T82">
        <v>48</v>
      </c>
      <c r="U82">
        <v>12</v>
      </c>
      <c r="AB82" s="33">
        <f t="shared" si="64"/>
        <v>11</v>
      </c>
      <c r="AC82" s="33">
        <f t="shared" si="44"/>
        <v>18</v>
      </c>
      <c r="AD82" s="33">
        <f t="shared" si="45"/>
        <v>10</v>
      </c>
      <c r="AE82" s="33">
        <f t="shared" si="46"/>
        <v>7</v>
      </c>
      <c r="AF82" s="33">
        <f t="shared" si="47"/>
        <v>6</v>
      </c>
      <c r="AG82" s="33">
        <f t="shared" si="48"/>
        <v>4</v>
      </c>
      <c r="AH82" s="33">
        <f t="shared" si="49"/>
        <v>1</v>
      </c>
      <c r="AI82" s="33">
        <f t="shared" si="50"/>
        <v>2</v>
      </c>
      <c r="AJ82" s="33">
        <f t="shared" si="51"/>
        <v>0.7</v>
      </c>
      <c r="AK82" s="33">
        <f t="shared" si="52"/>
        <v>6</v>
      </c>
      <c r="AL82" s="33">
        <f t="shared" si="53"/>
        <v>6</v>
      </c>
      <c r="AM82" s="33">
        <f t="shared" si="54"/>
        <v>2</v>
      </c>
      <c r="AN82" s="33">
        <f t="shared" si="55"/>
        <v>1</v>
      </c>
      <c r="AO82" s="33">
        <f t="shared" si="56"/>
        <v>3</v>
      </c>
      <c r="AP82" s="33">
        <f t="shared" si="57"/>
        <v>2</v>
      </c>
      <c r="AQ82" s="33">
        <f t="shared" si="58"/>
        <v>2</v>
      </c>
      <c r="AR82" s="33">
        <f t="shared" si="59"/>
        <v>0</v>
      </c>
      <c r="AS82" s="33">
        <f t="shared" si="60"/>
        <v>0</v>
      </c>
      <c r="AT82" s="33">
        <f t="shared" si="61"/>
        <v>0</v>
      </c>
      <c r="AU82" s="33">
        <f t="shared" si="62"/>
        <v>0</v>
      </c>
      <c r="AV82" s="33">
        <f t="shared" si="63"/>
        <v>0</v>
      </c>
      <c r="AX82" s="3">
        <f t="shared" si="65"/>
        <v>1986.5973600000002</v>
      </c>
      <c r="AY82" s="3">
        <f t="shared" si="66"/>
        <v>4292.351999999999</v>
      </c>
      <c r="AZ82" s="3">
        <f t="shared" si="67"/>
        <v>3432.0024000000003</v>
      </c>
      <c r="BA82" s="3">
        <f t="shared" si="68"/>
        <v>2513.3598000000002</v>
      </c>
      <c r="BB82" s="3">
        <f t="shared" si="69"/>
        <v>1366.19784</v>
      </c>
      <c r="BC82" s="3">
        <f t="shared" si="70"/>
        <v>1372.8009600000003</v>
      </c>
      <c r="BD82" s="3">
        <f t="shared" si="71"/>
        <v>396.00036</v>
      </c>
      <c r="BE82" s="3">
        <f t="shared" si="72"/>
        <v>686.40048000000013</v>
      </c>
      <c r="BF82" s="3">
        <f t="shared" si="73"/>
        <v>159.38974800000003</v>
      </c>
      <c r="BG82" s="3">
        <f t="shared" si="74"/>
        <v>1463.3006400000002</v>
      </c>
      <c r="BH82" s="3">
        <f t="shared" si="75"/>
        <v>1463.3006400000002</v>
      </c>
      <c r="BI82" s="3">
        <f t="shared" si="76"/>
        <v>606.99887999999999</v>
      </c>
      <c r="BJ82" s="3">
        <f t="shared" si="77"/>
        <v>303.49943999999999</v>
      </c>
      <c r="BK82" s="3">
        <f t="shared" si="78"/>
        <v>910.49831999999992</v>
      </c>
      <c r="BL82" s="3">
        <f t="shared" si="79"/>
        <v>606.99887999999999</v>
      </c>
      <c r="BM82" s="3">
        <f t="shared" si="80"/>
        <v>361.19952000000006</v>
      </c>
      <c r="BN82" s="3">
        <f t="shared" si="81"/>
        <v>0</v>
      </c>
      <c r="BO82" s="3">
        <f t="shared" si="82"/>
        <v>0</v>
      </c>
      <c r="BP82" s="3">
        <f t="shared" si="83"/>
        <v>0</v>
      </c>
      <c r="BQ82" s="3">
        <f t="shared" si="84"/>
        <v>0</v>
      </c>
      <c r="BR82" s="3">
        <f t="shared" si="85"/>
        <v>0</v>
      </c>
      <c r="BS82" s="3">
        <f t="shared" si="86"/>
        <v>21920.897267999997</v>
      </c>
    </row>
    <row r="83" spans="2:71" x14ac:dyDescent="0.25">
      <c r="B83" t="s">
        <v>228</v>
      </c>
      <c r="C83" t="s">
        <v>85</v>
      </c>
      <c r="D83" t="s">
        <v>335</v>
      </c>
      <c r="E83" t="s">
        <v>309</v>
      </c>
      <c r="F83">
        <v>30</v>
      </c>
      <c r="G83">
        <v>24</v>
      </c>
      <c r="I83">
        <v>180</v>
      </c>
      <c r="J83">
        <v>30</v>
      </c>
      <c r="K83">
        <v>120</v>
      </c>
      <c r="L83">
        <v>100</v>
      </c>
      <c r="M83">
        <v>120</v>
      </c>
      <c r="O83">
        <v>48</v>
      </c>
      <c r="P83">
        <v>48</v>
      </c>
      <c r="R83">
        <v>24</v>
      </c>
      <c r="S83">
        <v>48</v>
      </c>
      <c r="T83">
        <v>48</v>
      </c>
      <c r="U83">
        <v>12</v>
      </c>
      <c r="AB83" s="33">
        <f t="shared" si="64"/>
        <v>5</v>
      </c>
      <c r="AC83" s="33">
        <f t="shared" si="44"/>
        <v>4</v>
      </c>
      <c r="AD83" s="33">
        <f t="shared" si="45"/>
        <v>0</v>
      </c>
      <c r="AE83" s="33">
        <f t="shared" si="46"/>
        <v>3</v>
      </c>
      <c r="AF83" s="33">
        <f t="shared" si="47"/>
        <v>5</v>
      </c>
      <c r="AG83" s="33">
        <f t="shared" si="48"/>
        <v>2</v>
      </c>
      <c r="AH83" s="33">
        <f t="shared" si="49"/>
        <v>5</v>
      </c>
      <c r="AI83" s="33">
        <f t="shared" si="50"/>
        <v>2</v>
      </c>
      <c r="AJ83" s="33">
        <f t="shared" si="51"/>
        <v>0</v>
      </c>
      <c r="AK83" s="33">
        <f t="shared" si="52"/>
        <v>4</v>
      </c>
      <c r="AL83" s="33">
        <f t="shared" si="53"/>
        <v>4</v>
      </c>
      <c r="AM83" s="33">
        <f t="shared" si="54"/>
        <v>0</v>
      </c>
      <c r="AN83" s="33">
        <f t="shared" si="55"/>
        <v>1</v>
      </c>
      <c r="AO83" s="33">
        <f t="shared" si="56"/>
        <v>2</v>
      </c>
      <c r="AP83" s="33">
        <f t="shared" si="57"/>
        <v>2</v>
      </c>
      <c r="AQ83" s="33">
        <f t="shared" si="58"/>
        <v>2</v>
      </c>
      <c r="AR83" s="33">
        <f t="shared" si="59"/>
        <v>0</v>
      </c>
      <c r="AS83" s="33">
        <f t="shared" si="60"/>
        <v>0</v>
      </c>
      <c r="AT83" s="33">
        <f t="shared" si="61"/>
        <v>0</v>
      </c>
      <c r="AU83" s="33">
        <f t="shared" si="62"/>
        <v>0</v>
      </c>
      <c r="AV83" s="33">
        <f t="shared" si="63"/>
        <v>0</v>
      </c>
      <c r="AX83" s="3">
        <f t="shared" si="65"/>
        <v>902.99880000000007</v>
      </c>
      <c r="AY83" s="3">
        <f t="shared" si="66"/>
        <v>953.85599999999988</v>
      </c>
      <c r="AZ83" s="3">
        <f t="shared" si="67"/>
        <v>0</v>
      </c>
      <c r="BA83" s="3">
        <f t="shared" si="68"/>
        <v>1077.1542000000002</v>
      </c>
      <c r="BB83" s="3">
        <f t="shared" si="69"/>
        <v>1138.4982</v>
      </c>
      <c r="BC83" s="3">
        <f t="shared" si="70"/>
        <v>686.40048000000013</v>
      </c>
      <c r="BD83" s="3">
        <f t="shared" si="71"/>
        <v>1980.0018</v>
      </c>
      <c r="BE83" s="3">
        <f t="shared" si="72"/>
        <v>686.40048000000013</v>
      </c>
      <c r="BF83" s="3">
        <f t="shared" si="73"/>
        <v>0</v>
      </c>
      <c r="BG83" s="3">
        <f t="shared" si="74"/>
        <v>975.53376000000014</v>
      </c>
      <c r="BH83" s="3">
        <f t="shared" si="75"/>
        <v>975.53376000000014</v>
      </c>
      <c r="BI83" s="3">
        <f t="shared" si="76"/>
        <v>0</v>
      </c>
      <c r="BJ83" s="3">
        <f t="shared" si="77"/>
        <v>303.49943999999999</v>
      </c>
      <c r="BK83" s="3">
        <f t="shared" si="78"/>
        <v>606.99887999999999</v>
      </c>
      <c r="BL83" s="3">
        <f t="shared" si="79"/>
        <v>606.99887999999999</v>
      </c>
      <c r="BM83" s="3">
        <f t="shared" si="80"/>
        <v>361.19952000000006</v>
      </c>
      <c r="BN83" s="3">
        <f t="shared" si="81"/>
        <v>0</v>
      </c>
      <c r="BO83" s="3">
        <f t="shared" si="82"/>
        <v>0</v>
      </c>
      <c r="BP83" s="3">
        <f t="shared" si="83"/>
        <v>0</v>
      </c>
      <c r="BQ83" s="3">
        <f t="shared" si="84"/>
        <v>0</v>
      </c>
      <c r="BR83" s="3">
        <f t="shared" si="85"/>
        <v>0</v>
      </c>
      <c r="BS83" s="3">
        <f t="shared" si="86"/>
        <v>11255.074199999999</v>
      </c>
    </row>
    <row r="84" spans="2:71" x14ac:dyDescent="0.25">
      <c r="B84" t="s">
        <v>229</v>
      </c>
      <c r="C84" t="s">
        <v>86</v>
      </c>
      <c r="D84" t="s">
        <v>344</v>
      </c>
      <c r="E84" t="s">
        <v>312</v>
      </c>
      <c r="F84">
        <v>6</v>
      </c>
      <c r="G84">
        <v>30</v>
      </c>
      <c r="H84">
        <v>60</v>
      </c>
      <c r="I84">
        <v>480</v>
      </c>
      <c r="J84">
        <v>12</v>
      </c>
      <c r="K84">
        <v>300</v>
      </c>
      <c r="L84">
        <v>20</v>
      </c>
      <c r="M84">
        <v>300</v>
      </c>
      <c r="O84">
        <v>12</v>
      </c>
      <c r="P84">
        <v>24</v>
      </c>
      <c r="S84">
        <v>24</v>
      </c>
      <c r="T84">
        <v>24</v>
      </c>
      <c r="U84">
        <v>12</v>
      </c>
      <c r="AB84" s="33">
        <f t="shared" si="64"/>
        <v>1</v>
      </c>
      <c r="AC84" s="33">
        <f t="shared" si="44"/>
        <v>5</v>
      </c>
      <c r="AD84" s="33">
        <f t="shared" si="45"/>
        <v>10</v>
      </c>
      <c r="AE84" s="33">
        <f t="shared" si="46"/>
        <v>8</v>
      </c>
      <c r="AF84" s="33">
        <f t="shared" si="47"/>
        <v>2</v>
      </c>
      <c r="AG84" s="33">
        <f t="shared" si="48"/>
        <v>5</v>
      </c>
      <c r="AH84" s="33">
        <f t="shared" si="49"/>
        <v>1</v>
      </c>
      <c r="AI84" s="33">
        <f t="shared" si="50"/>
        <v>5</v>
      </c>
      <c r="AJ84" s="33">
        <f t="shared" si="51"/>
        <v>0</v>
      </c>
      <c r="AK84" s="33">
        <f t="shared" si="52"/>
        <v>1</v>
      </c>
      <c r="AL84" s="33">
        <f t="shared" si="53"/>
        <v>2</v>
      </c>
      <c r="AM84" s="33">
        <f t="shared" si="54"/>
        <v>0</v>
      </c>
      <c r="AN84" s="33">
        <f t="shared" si="55"/>
        <v>0</v>
      </c>
      <c r="AO84" s="33">
        <f t="shared" si="56"/>
        <v>1</v>
      </c>
      <c r="AP84" s="33">
        <f t="shared" si="57"/>
        <v>1</v>
      </c>
      <c r="AQ84" s="33">
        <f t="shared" si="58"/>
        <v>2</v>
      </c>
      <c r="AR84" s="33">
        <f t="shared" si="59"/>
        <v>0</v>
      </c>
      <c r="AS84" s="33">
        <f t="shared" si="60"/>
        <v>0</v>
      </c>
      <c r="AT84" s="33">
        <f t="shared" si="61"/>
        <v>0</v>
      </c>
      <c r="AU84" s="33">
        <f t="shared" si="62"/>
        <v>0</v>
      </c>
      <c r="AV84" s="33">
        <f t="shared" si="63"/>
        <v>0</v>
      </c>
      <c r="AX84" s="3">
        <f t="shared" si="65"/>
        <v>180.59976000000003</v>
      </c>
      <c r="AY84" s="3">
        <f t="shared" si="66"/>
        <v>1192.32</v>
      </c>
      <c r="AZ84" s="3">
        <f t="shared" si="67"/>
        <v>3432.0024000000003</v>
      </c>
      <c r="BA84" s="3">
        <f t="shared" si="68"/>
        <v>2872.4112</v>
      </c>
      <c r="BB84" s="3">
        <f t="shared" si="69"/>
        <v>455.39928000000003</v>
      </c>
      <c r="BC84" s="3">
        <f t="shared" si="70"/>
        <v>1716.0012000000002</v>
      </c>
      <c r="BD84" s="3">
        <f t="shared" si="71"/>
        <v>396.00036</v>
      </c>
      <c r="BE84" s="3">
        <f t="shared" si="72"/>
        <v>1716.0012000000002</v>
      </c>
      <c r="BF84" s="3">
        <f t="shared" si="73"/>
        <v>0</v>
      </c>
      <c r="BG84" s="3">
        <f t="shared" si="74"/>
        <v>243.88344000000004</v>
      </c>
      <c r="BH84" s="3">
        <f t="shared" si="75"/>
        <v>487.76688000000007</v>
      </c>
      <c r="BI84" s="3">
        <f t="shared" si="76"/>
        <v>0</v>
      </c>
      <c r="BJ84" s="3">
        <f t="shared" si="77"/>
        <v>0</v>
      </c>
      <c r="BK84" s="3">
        <f t="shared" si="78"/>
        <v>303.49943999999999</v>
      </c>
      <c r="BL84" s="3">
        <f t="shared" si="79"/>
        <v>303.49943999999999</v>
      </c>
      <c r="BM84" s="3">
        <f t="shared" si="80"/>
        <v>361.19952000000006</v>
      </c>
      <c r="BN84" s="3">
        <f t="shared" si="81"/>
        <v>0</v>
      </c>
      <c r="BO84" s="3">
        <f t="shared" si="82"/>
        <v>0</v>
      </c>
      <c r="BP84" s="3">
        <f t="shared" si="83"/>
        <v>0</v>
      </c>
      <c r="BQ84" s="3">
        <f t="shared" si="84"/>
        <v>0</v>
      </c>
      <c r="BR84" s="3">
        <f t="shared" si="85"/>
        <v>0</v>
      </c>
      <c r="BS84" s="3">
        <f t="shared" si="86"/>
        <v>13660.58412</v>
      </c>
    </row>
    <row r="85" spans="2:71" x14ac:dyDescent="0.25">
      <c r="B85" t="s">
        <v>230</v>
      </c>
      <c r="C85" t="s">
        <v>87</v>
      </c>
      <c r="D85" t="s">
        <v>328</v>
      </c>
      <c r="E85" t="s">
        <v>311</v>
      </c>
      <c r="F85">
        <v>60</v>
      </c>
      <c r="G85">
        <v>60</v>
      </c>
      <c r="I85">
        <v>180</v>
      </c>
      <c r="J85">
        <v>48</v>
      </c>
      <c r="K85">
        <v>120</v>
      </c>
      <c r="L85">
        <v>40</v>
      </c>
      <c r="M85">
        <v>120</v>
      </c>
      <c r="N85">
        <v>42</v>
      </c>
      <c r="O85">
        <v>12</v>
      </c>
      <c r="P85">
        <v>12</v>
      </c>
      <c r="Q85">
        <v>24</v>
      </c>
      <c r="R85">
        <v>24</v>
      </c>
      <c r="S85">
        <v>24</v>
      </c>
      <c r="T85">
        <v>24</v>
      </c>
      <c r="U85">
        <v>60</v>
      </c>
      <c r="AB85" s="33">
        <f t="shared" si="64"/>
        <v>10</v>
      </c>
      <c r="AC85" s="33">
        <f t="shared" si="44"/>
        <v>10</v>
      </c>
      <c r="AD85" s="33">
        <f t="shared" si="45"/>
        <v>0</v>
      </c>
      <c r="AE85" s="33">
        <f t="shared" si="46"/>
        <v>3</v>
      </c>
      <c r="AF85" s="33">
        <f t="shared" si="47"/>
        <v>8</v>
      </c>
      <c r="AG85" s="33">
        <f t="shared" si="48"/>
        <v>2</v>
      </c>
      <c r="AH85" s="33">
        <f t="shared" si="49"/>
        <v>2</v>
      </c>
      <c r="AI85" s="33">
        <f t="shared" si="50"/>
        <v>2</v>
      </c>
      <c r="AJ85" s="33">
        <f t="shared" si="51"/>
        <v>0.7</v>
      </c>
      <c r="AK85" s="33">
        <f t="shared" si="52"/>
        <v>1</v>
      </c>
      <c r="AL85" s="33">
        <f t="shared" si="53"/>
        <v>1</v>
      </c>
      <c r="AM85" s="33">
        <f t="shared" si="54"/>
        <v>1</v>
      </c>
      <c r="AN85" s="33">
        <f t="shared" si="55"/>
        <v>1</v>
      </c>
      <c r="AO85" s="33">
        <f t="shared" si="56"/>
        <v>1</v>
      </c>
      <c r="AP85" s="33">
        <f t="shared" si="57"/>
        <v>1</v>
      </c>
      <c r="AQ85" s="33">
        <f t="shared" si="58"/>
        <v>10</v>
      </c>
      <c r="AR85" s="33">
        <f t="shared" si="59"/>
        <v>0</v>
      </c>
      <c r="AS85" s="33">
        <f t="shared" si="60"/>
        <v>0</v>
      </c>
      <c r="AT85" s="33">
        <f t="shared" si="61"/>
        <v>0</v>
      </c>
      <c r="AU85" s="33">
        <f t="shared" si="62"/>
        <v>0</v>
      </c>
      <c r="AV85" s="33">
        <f t="shared" si="63"/>
        <v>0</v>
      </c>
      <c r="AX85" s="3">
        <f t="shared" si="65"/>
        <v>1805.9976000000001</v>
      </c>
      <c r="AY85" s="3">
        <f t="shared" si="66"/>
        <v>2384.64</v>
      </c>
      <c r="AZ85" s="3">
        <f t="shared" si="67"/>
        <v>0</v>
      </c>
      <c r="BA85" s="3">
        <f t="shared" si="68"/>
        <v>1077.1542000000002</v>
      </c>
      <c r="BB85" s="3">
        <f t="shared" si="69"/>
        <v>1821.5971200000001</v>
      </c>
      <c r="BC85" s="3">
        <f t="shared" si="70"/>
        <v>686.40048000000013</v>
      </c>
      <c r="BD85" s="3">
        <f t="shared" si="71"/>
        <v>792.00072</v>
      </c>
      <c r="BE85" s="3">
        <f t="shared" si="72"/>
        <v>686.40048000000013</v>
      </c>
      <c r="BF85" s="3">
        <f t="shared" si="73"/>
        <v>159.38974800000003</v>
      </c>
      <c r="BG85" s="3">
        <f t="shared" si="74"/>
        <v>243.88344000000004</v>
      </c>
      <c r="BH85" s="3">
        <f t="shared" si="75"/>
        <v>243.88344000000004</v>
      </c>
      <c r="BI85" s="3">
        <f t="shared" si="76"/>
        <v>303.49943999999999</v>
      </c>
      <c r="BJ85" s="3">
        <f t="shared" si="77"/>
        <v>303.49943999999999</v>
      </c>
      <c r="BK85" s="3">
        <f t="shared" si="78"/>
        <v>303.49943999999999</v>
      </c>
      <c r="BL85" s="3">
        <f t="shared" si="79"/>
        <v>303.49943999999999</v>
      </c>
      <c r="BM85" s="3">
        <f t="shared" si="80"/>
        <v>1805.9976000000001</v>
      </c>
      <c r="BN85" s="3">
        <f t="shared" si="81"/>
        <v>0</v>
      </c>
      <c r="BO85" s="3">
        <f t="shared" si="82"/>
        <v>0</v>
      </c>
      <c r="BP85" s="3">
        <f t="shared" si="83"/>
        <v>0</v>
      </c>
      <c r="BQ85" s="3">
        <f t="shared" si="84"/>
        <v>0</v>
      </c>
      <c r="BR85" s="3">
        <f t="shared" si="85"/>
        <v>0</v>
      </c>
      <c r="BS85" s="3">
        <f t="shared" si="86"/>
        <v>12921.342588</v>
      </c>
    </row>
    <row r="86" spans="2:71" x14ac:dyDescent="0.25">
      <c r="B86" t="s">
        <v>231</v>
      </c>
      <c r="C86" t="s">
        <v>88</v>
      </c>
      <c r="D86" t="s">
        <v>328</v>
      </c>
      <c r="E86" t="s">
        <v>311</v>
      </c>
      <c r="G86">
        <v>210</v>
      </c>
      <c r="H86">
        <v>336</v>
      </c>
      <c r="I86">
        <v>480</v>
      </c>
      <c r="J86">
        <v>30</v>
      </c>
      <c r="K86">
        <v>120</v>
      </c>
      <c r="L86">
        <v>120</v>
      </c>
      <c r="M86">
        <v>60</v>
      </c>
      <c r="N86">
        <v>60</v>
      </c>
      <c r="O86">
        <v>60</v>
      </c>
      <c r="P86">
        <v>24</v>
      </c>
      <c r="Q86">
        <v>24</v>
      </c>
      <c r="R86">
        <v>24</v>
      </c>
      <c r="S86">
        <v>24</v>
      </c>
      <c r="T86">
        <v>72</v>
      </c>
      <c r="U86">
        <v>24</v>
      </c>
      <c r="AB86" s="33">
        <f t="shared" si="64"/>
        <v>0</v>
      </c>
      <c r="AC86" s="33">
        <f t="shared" si="44"/>
        <v>35</v>
      </c>
      <c r="AD86" s="33">
        <f t="shared" si="45"/>
        <v>56</v>
      </c>
      <c r="AE86" s="33">
        <f t="shared" si="46"/>
        <v>8</v>
      </c>
      <c r="AF86" s="33">
        <f t="shared" si="47"/>
        <v>5</v>
      </c>
      <c r="AG86" s="33">
        <f t="shared" si="48"/>
        <v>2</v>
      </c>
      <c r="AH86" s="33">
        <f t="shared" si="49"/>
        <v>6</v>
      </c>
      <c r="AI86" s="33">
        <f t="shared" si="50"/>
        <v>1</v>
      </c>
      <c r="AJ86" s="33">
        <f t="shared" si="51"/>
        <v>1</v>
      </c>
      <c r="AK86" s="33">
        <f t="shared" si="52"/>
        <v>5</v>
      </c>
      <c r="AL86" s="33">
        <f t="shared" si="53"/>
        <v>2</v>
      </c>
      <c r="AM86" s="33">
        <f t="shared" si="54"/>
        <v>1</v>
      </c>
      <c r="AN86" s="33">
        <f t="shared" si="55"/>
        <v>1</v>
      </c>
      <c r="AO86" s="33">
        <f t="shared" si="56"/>
        <v>1</v>
      </c>
      <c r="AP86" s="33">
        <f t="shared" si="57"/>
        <v>3</v>
      </c>
      <c r="AQ86" s="33">
        <f t="shared" si="58"/>
        <v>4</v>
      </c>
      <c r="AR86" s="33">
        <f t="shared" si="59"/>
        <v>0</v>
      </c>
      <c r="AS86" s="33">
        <f t="shared" si="60"/>
        <v>0</v>
      </c>
      <c r="AT86" s="33">
        <f t="shared" si="61"/>
        <v>0</v>
      </c>
      <c r="AU86" s="33">
        <f t="shared" si="62"/>
        <v>0</v>
      </c>
      <c r="AV86" s="33">
        <f t="shared" si="63"/>
        <v>0</v>
      </c>
      <c r="AX86" s="3">
        <f t="shared" si="65"/>
        <v>0</v>
      </c>
      <c r="AY86" s="3">
        <f t="shared" si="66"/>
        <v>8346.239999999998</v>
      </c>
      <c r="AZ86" s="3">
        <f t="shared" si="67"/>
        <v>19219.21344</v>
      </c>
      <c r="BA86" s="3">
        <f t="shared" si="68"/>
        <v>2872.4112</v>
      </c>
      <c r="BB86" s="3">
        <f t="shared" si="69"/>
        <v>1138.4982</v>
      </c>
      <c r="BC86" s="3">
        <f t="shared" si="70"/>
        <v>686.40048000000013</v>
      </c>
      <c r="BD86" s="3">
        <f t="shared" si="71"/>
        <v>2376.00216</v>
      </c>
      <c r="BE86" s="3">
        <f t="shared" si="72"/>
        <v>343.20024000000006</v>
      </c>
      <c r="BF86" s="3">
        <f t="shared" si="73"/>
        <v>227.69964000000002</v>
      </c>
      <c r="BG86" s="3">
        <f t="shared" si="74"/>
        <v>1219.4172000000003</v>
      </c>
      <c r="BH86" s="3">
        <f t="shared" si="75"/>
        <v>487.76688000000007</v>
      </c>
      <c r="BI86" s="3">
        <f t="shared" si="76"/>
        <v>303.49943999999999</v>
      </c>
      <c r="BJ86" s="3">
        <f t="shared" si="77"/>
        <v>303.49943999999999</v>
      </c>
      <c r="BK86" s="3">
        <f t="shared" si="78"/>
        <v>303.49943999999999</v>
      </c>
      <c r="BL86" s="3">
        <f t="shared" si="79"/>
        <v>910.49831999999992</v>
      </c>
      <c r="BM86" s="3">
        <f t="shared" si="80"/>
        <v>722.39904000000013</v>
      </c>
      <c r="BN86" s="3">
        <f t="shared" si="81"/>
        <v>0</v>
      </c>
      <c r="BO86" s="3">
        <f t="shared" si="82"/>
        <v>0</v>
      </c>
      <c r="BP86" s="3">
        <f t="shared" si="83"/>
        <v>0</v>
      </c>
      <c r="BQ86" s="3">
        <f t="shared" si="84"/>
        <v>0</v>
      </c>
      <c r="BR86" s="3">
        <f t="shared" si="85"/>
        <v>0</v>
      </c>
      <c r="BS86" s="3">
        <f t="shared" si="86"/>
        <v>39460.245119999992</v>
      </c>
    </row>
    <row r="87" spans="2:71" x14ac:dyDescent="0.25">
      <c r="B87" t="s">
        <v>232</v>
      </c>
      <c r="C87" t="s">
        <v>89</v>
      </c>
      <c r="D87" t="s">
        <v>340</v>
      </c>
      <c r="E87" t="s">
        <v>314</v>
      </c>
      <c r="F87">
        <v>18</v>
      </c>
      <c r="G87">
        <v>24</v>
      </c>
      <c r="J87">
        <v>6</v>
      </c>
      <c r="K87">
        <v>120</v>
      </c>
      <c r="L87">
        <v>40</v>
      </c>
      <c r="M87">
        <v>60</v>
      </c>
      <c r="N87">
        <v>12</v>
      </c>
      <c r="Q87">
        <v>48</v>
      </c>
      <c r="AB87" s="33">
        <f t="shared" si="64"/>
        <v>3</v>
      </c>
      <c r="AC87" s="33">
        <f t="shared" si="44"/>
        <v>4</v>
      </c>
      <c r="AD87" s="33">
        <f t="shared" si="45"/>
        <v>0</v>
      </c>
      <c r="AE87" s="33">
        <f t="shared" si="46"/>
        <v>0</v>
      </c>
      <c r="AF87" s="33">
        <f t="shared" si="47"/>
        <v>1</v>
      </c>
      <c r="AG87" s="33">
        <f t="shared" si="48"/>
        <v>2</v>
      </c>
      <c r="AH87" s="33">
        <f t="shared" si="49"/>
        <v>2</v>
      </c>
      <c r="AI87" s="33">
        <f t="shared" si="50"/>
        <v>1</v>
      </c>
      <c r="AJ87" s="33">
        <f t="shared" si="51"/>
        <v>0.2</v>
      </c>
      <c r="AK87" s="33">
        <f t="shared" si="52"/>
        <v>0</v>
      </c>
      <c r="AL87" s="33">
        <f t="shared" si="53"/>
        <v>0</v>
      </c>
      <c r="AM87" s="33">
        <f t="shared" si="54"/>
        <v>2</v>
      </c>
      <c r="AN87" s="33">
        <f t="shared" si="55"/>
        <v>0</v>
      </c>
      <c r="AO87" s="33">
        <f t="shared" si="56"/>
        <v>0</v>
      </c>
      <c r="AP87" s="33">
        <f t="shared" si="57"/>
        <v>0</v>
      </c>
      <c r="AQ87" s="33">
        <f t="shared" si="58"/>
        <v>0</v>
      </c>
      <c r="AR87" s="33">
        <f t="shared" si="59"/>
        <v>0</v>
      </c>
      <c r="AS87" s="33">
        <f t="shared" si="60"/>
        <v>0</v>
      </c>
      <c r="AT87" s="33">
        <f t="shared" si="61"/>
        <v>0</v>
      </c>
      <c r="AU87" s="33">
        <f t="shared" si="62"/>
        <v>0</v>
      </c>
      <c r="AV87" s="33">
        <f t="shared" si="63"/>
        <v>0</v>
      </c>
      <c r="AX87" s="3">
        <f t="shared" si="65"/>
        <v>541.79928000000007</v>
      </c>
      <c r="AY87" s="3">
        <f t="shared" si="66"/>
        <v>953.85599999999988</v>
      </c>
      <c r="AZ87" s="3">
        <f t="shared" si="67"/>
        <v>0</v>
      </c>
      <c r="BA87" s="3">
        <f t="shared" si="68"/>
        <v>0</v>
      </c>
      <c r="BB87" s="3">
        <f t="shared" si="69"/>
        <v>227.69964000000002</v>
      </c>
      <c r="BC87" s="3">
        <f t="shared" si="70"/>
        <v>686.40048000000013</v>
      </c>
      <c r="BD87" s="3">
        <f t="shared" si="71"/>
        <v>792.00072</v>
      </c>
      <c r="BE87" s="3">
        <f t="shared" si="72"/>
        <v>343.20024000000006</v>
      </c>
      <c r="BF87" s="3">
        <f t="shared" si="73"/>
        <v>45.539928000000003</v>
      </c>
      <c r="BG87" s="3">
        <f t="shared" si="74"/>
        <v>0</v>
      </c>
      <c r="BH87" s="3">
        <f t="shared" si="75"/>
        <v>0</v>
      </c>
      <c r="BI87" s="3">
        <f t="shared" si="76"/>
        <v>606.99887999999999</v>
      </c>
      <c r="BJ87" s="3">
        <f t="shared" si="77"/>
        <v>0</v>
      </c>
      <c r="BK87" s="3">
        <f t="shared" si="78"/>
        <v>0</v>
      </c>
      <c r="BL87" s="3">
        <f t="shared" si="79"/>
        <v>0</v>
      </c>
      <c r="BM87" s="3">
        <f t="shared" si="80"/>
        <v>0</v>
      </c>
      <c r="BN87" s="3">
        <f t="shared" si="81"/>
        <v>0</v>
      </c>
      <c r="BO87" s="3">
        <f t="shared" si="82"/>
        <v>0</v>
      </c>
      <c r="BP87" s="3">
        <f t="shared" si="83"/>
        <v>0</v>
      </c>
      <c r="BQ87" s="3">
        <f t="shared" si="84"/>
        <v>0</v>
      </c>
      <c r="BR87" s="3">
        <f t="shared" si="85"/>
        <v>0</v>
      </c>
      <c r="BS87" s="3">
        <f t="shared" si="86"/>
        <v>4197.4951680000004</v>
      </c>
    </row>
    <row r="88" spans="2:71" x14ac:dyDescent="0.25">
      <c r="B88" t="s">
        <v>233</v>
      </c>
      <c r="C88" t="s">
        <v>90</v>
      </c>
      <c r="E88" t="s">
        <v>317</v>
      </c>
      <c r="F88">
        <v>30</v>
      </c>
      <c r="G88">
        <v>48</v>
      </c>
      <c r="H88">
        <v>12</v>
      </c>
      <c r="I88">
        <v>120</v>
      </c>
      <c r="K88">
        <v>120</v>
      </c>
      <c r="L88">
        <v>40</v>
      </c>
      <c r="N88">
        <v>30</v>
      </c>
      <c r="S88">
        <v>24</v>
      </c>
      <c r="T88">
        <v>48</v>
      </c>
      <c r="AB88" s="33">
        <f t="shared" si="64"/>
        <v>5</v>
      </c>
      <c r="AC88" s="33">
        <f t="shared" si="44"/>
        <v>8</v>
      </c>
      <c r="AD88" s="33">
        <f t="shared" si="45"/>
        <v>2</v>
      </c>
      <c r="AE88" s="33">
        <f t="shared" si="46"/>
        <v>2</v>
      </c>
      <c r="AF88" s="33">
        <f t="shared" si="47"/>
        <v>0</v>
      </c>
      <c r="AG88" s="33">
        <f t="shared" si="48"/>
        <v>2</v>
      </c>
      <c r="AH88" s="33">
        <f t="shared" si="49"/>
        <v>2</v>
      </c>
      <c r="AI88" s="33">
        <f t="shared" si="50"/>
        <v>0</v>
      </c>
      <c r="AJ88" s="33">
        <f t="shared" si="51"/>
        <v>0.5</v>
      </c>
      <c r="AK88" s="33">
        <f t="shared" si="52"/>
        <v>0</v>
      </c>
      <c r="AL88" s="33">
        <f t="shared" si="53"/>
        <v>0</v>
      </c>
      <c r="AM88" s="33">
        <f t="shared" si="54"/>
        <v>0</v>
      </c>
      <c r="AN88" s="33">
        <f t="shared" si="55"/>
        <v>0</v>
      </c>
      <c r="AO88" s="33">
        <f t="shared" si="56"/>
        <v>1</v>
      </c>
      <c r="AP88" s="33">
        <f t="shared" si="57"/>
        <v>2</v>
      </c>
      <c r="AQ88" s="33">
        <f t="shared" si="58"/>
        <v>0</v>
      </c>
      <c r="AR88" s="33">
        <f t="shared" si="59"/>
        <v>0</v>
      </c>
      <c r="AS88" s="33">
        <f t="shared" si="60"/>
        <v>0</v>
      </c>
      <c r="AT88" s="33">
        <f t="shared" si="61"/>
        <v>0</v>
      </c>
      <c r="AU88" s="33">
        <f t="shared" si="62"/>
        <v>0</v>
      </c>
      <c r="AV88" s="33">
        <f t="shared" si="63"/>
        <v>0</v>
      </c>
      <c r="AX88" s="3">
        <f t="shared" si="65"/>
        <v>902.99880000000007</v>
      </c>
      <c r="AY88" s="3">
        <f t="shared" si="66"/>
        <v>1907.7119999999998</v>
      </c>
      <c r="AZ88" s="3">
        <f t="shared" si="67"/>
        <v>686.40048000000013</v>
      </c>
      <c r="BA88" s="3">
        <f t="shared" si="68"/>
        <v>718.1028</v>
      </c>
      <c r="BB88" s="3">
        <f t="shared" si="69"/>
        <v>0</v>
      </c>
      <c r="BC88" s="3">
        <f t="shared" si="70"/>
        <v>686.40048000000013</v>
      </c>
      <c r="BD88" s="3">
        <f t="shared" si="71"/>
        <v>792.00072</v>
      </c>
      <c r="BE88" s="3">
        <f t="shared" si="72"/>
        <v>0</v>
      </c>
      <c r="BF88" s="3">
        <f t="shared" si="73"/>
        <v>113.84982000000001</v>
      </c>
      <c r="BG88" s="3">
        <f t="shared" si="74"/>
        <v>0</v>
      </c>
      <c r="BH88" s="3">
        <f t="shared" si="75"/>
        <v>0</v>
      </c>
      <c r="BI88" s="3">
        <f t="shared" si="76"/>
        <v>0</v>
      </c>
      <c r="BJ88" s="3">
        <f t="shared" si="77"/>
        <v>0</v>
      </c>
      <c r="BK88" s="3">
        <f t="shared" si="78"/>
        <v>303.49943999999999</v>
      </c>
      <c r="BL88" s="3">
        <f t="shared" si="79"/>
        <v>606.99887999999999</v>
      </c>
      <c r="BM88" s="3">
        <f t="shared" si="80"/>
        <v>0</v>
      </c>
      <c r="BN88" s="3">
        <f t="shared" si="81"/>
        <v>0</v>
      </c>
      <c r="BO88" s="3">
        <f t="shared" si="82"/>
        <v>0</v>
      </c>
      <c r="BP88" s="3">
        <f t="shared" si="83"/>
        <v>0</v>
      </c>
      <c r="BQ88" s="3">
        <f t="shared" si="84"/>
        <v>0</v>
      </c>
      <c r="BR88" s="3">
        <f t="shared" si="85"/>
        <v>0</v>
      </c>
      <c r="BS88" s="3">
        <f t="shared" si="86"/>
        <v>6717.96342</v>
      </c>
    </row>
    <row r="89" spans="2:71" x14ac:dyDescent="0.25">
      <c r="B89" t="s">
        <v>235</v>
      </c>
      <c r="C89" t="s">
        <v>92</v>
      </c>
      <c r="D89" t="s">
        <v>336</v>
      </c>
      <c r="E89" t="s">
        <v>315</v>
      </c>
      <c r="F89">
        <v>48</v>
      </c>
      <c r="G89">
        <v>30</v>
      </c>
      <c r="I89">
        <v>120</v>
      </c>
      <c r="J89">
        <v>12</v>
      </c>
      <c r="K89">
        <v>60</v>
      </c>
      <c r="L89">
        <v>60</v>
      </c>
      <c r="M89">
        <v>60</v>
      </c>
      <c r="N89">
        <v>12</v>
      </c>
      <c r="O89">
        <v>24</v>
      </c>
      <c r="P89">
        <v>36</v>
      </c>
      <c r="R89">
        <v>48</v>
      </c>
      <c r="AB89" s="33">
        <f t="shared" si="64"/>
        <v>8</v>
      </c>
      <c r="AC89" s="33">
        <f t="shared" si="44"/>
        <v>5</v>
      </c>
      <c r="AD89" s="33">
        <f t="shared" si="45"/>
        <v>0</v>
      </c>
      <c r="AE89" s="33">
        <f t="shared" si="46"/>
        <v>2</v>
      </c>
      <c r="AF89" s="33">
        <f t="shared" si="47"/>
        <v>2</v>
      </c>
      <c r="AG89" s="33">
        <f t="shared" si="48"/>
        <v>1</v>
      </c>
      <c r="AH89" s="33">
        <f t="shared" si="49"/>
        <v>3</v>
      </c>
      <c r="AI89" s="33">
        <f t="shared" si="50"/>
        <v>1</v>
      </c>
      <c r="AJ89" s="33">
        <f t="shared" si="51"/>
        <v>0.2</v>
      </c>
      <c r="AK89" s="33">
        <f t="shared" si="52"/>
        <v>2</v>
      </c>
      <c r="AL89" s="33">
        <f t="shared" si="53"/>
        <v>3</v>
      </c>
      <c r="AM89" s="33">
        <f t="shared" si="54"/>
        <v>0</v>
      </c>
      <c r="AN89" s="33">
        <f t="shared" si="55"/>
        <v>2</v>
      </c>
      <c r="AO89" s="33">
        <f t="shared" si="56"/>
        <v>0</v>
      </c>
      <c r="AP89" s="33">
        <f t="shared" si="57"/>
        <v>0</v>
      </c>
      <c r="AQ89" s="33">
        <f t="shared" si="58"/>
        <v>0</v>
      </c>
      <c r="AR89" s="33">
        <f t="shared" si="59"/>
        <v>0</v>
      </c>
      <c r="AS89" s="33">
        <f t="shared" si="60"/>
        <v>0</v>
      </c>
      <c r="AT89" s="33">
        <f t="shared" si="61"/>
        <v>0</v>
      </c>
      <c r="AU89" s="33">
        <f t="shared" si="62"/>
        <v>0</v>
      </c>
      <c r="AV89" s="33">
        <f t="shared" si="63"/>
        <v>0</v>
      </c>
      <c r="AX89" s="3">
        <f t="shared" si="65"/>
        <v>1444.7980800000003</v>
      </c>
      <c r="AY89" s="3">
        <f t="shared" si="66"/>
        <v>1192.32</v>
      </c>
      <c r="AZ89" s="3">
        <f t="shared" si="67"/>
        <v>0</v>
      </c>
      <c r="BA89" s="3">
        <f t="shared" si="68"/>
        <v>718.1028</v>
      </c>
      <c r="BB89" s="3">
        <f t="shared" si="69"/>
        <v>455.39928000000003</v>
      </c>
      <c r="BC89" s="3">
        <f t="shared" si="70"/>
        <v>343.20024000000006</v>
      </c>
      <c r="BD89" s="3">
        <f t="shared" si="71"/>
        <v>1188.00108</v>
      </c>
      <c r="BE89" s="3">
        <f t="shared" si="72"/>
        <v>343.20024000000006</v>
      </c>
      <c r="BF89" s="3">
        <f t="shared" si="73"/>
        <v>45.539928000000003</v>
      </c>
      <c r="BG89" s="3">
        <f t="shared" si="74"/>
        <v>487.76688000000007</v>
      </c>
      <c r="BH89" s="3">
        <f t="shared" si="75"/>
        <v>731.65032000000008</v>
      </c>
      <c r="BI89" s="3">
        <f t="shared" si="76"/>
        <v>0</v>
      </c>
      <c r="BJ89" s="3">
        <f t="shared" si="77"/>
        <v>606.99887999999999</v>
      </c>
      <c r="BK89" s="3">
        <f t="shared" si="78"/>
        <v>0</v>
      </c>
      <c r="BL89" s="3">
        <f t="shared" si="79"/>
        <v>0</v>
      </c>
      <c r="BM89" s="3">
        <f t="shared" si="80"/>
        <v>0</v>
      </c>
      <c r="BN89" s="3">
        <f t="shared" si="81"/>
        <v>0</v>
      </c>
      <c r="BO89" s="3">
        <f t="shared" si="82"/>
        <v>0</v>
      </c>
      <c r="BP89" s="3">
        <f t="shared" si="83"/>
        <v>0</v>
      </c>
      <c r="BQ89" s="3">
        <f t="shared" si="84"/>
        <v>0</v>
      </c>
      <c r="BR89" s="3">
        <f t="shared" si="85"/>
        <v>0</v>
      </c>
      <c r="BS89" s="3">
        <f t="shared" si="86"/>
        <v>7556.9777280000008</v>
      </c>
    </row>
    <row r="90" spans="2:71" x14ac:dyDescent="0.25">
      <c r="B90" t="s">
        <v>236</v>
      </c>
      <c r="C90" t="s">
        <v>93</v>
      </c>
      <c r="D90" t="s">
        <v>340</v>
      </c>
      <c r="E90" t="s">
        <v>314</v>
      </c>
      <c r="F90">
        <v>24</v>
      </c>
      <c r="G90">
        <v>30</v>
      </c>
      <c r="I90">
        <v>60</v>
      </c>
      <c r="J90">
        <v>30</v>
      </c>
      <c r="L90">
        <v>40</v>
      </c>
      <c r="N90">
        <v>12</v>
      </c>
      <c r="AB90" s="33">
        <f t="shared" si="64"/>
        <v>4</v>
      </c>
      <c r="AC90" s="33">
        <f t="shared" si="44"/>
        <v>5</v>
      </c>
      <c r="AD90" s="33">
        <f t="shared" si="45"/>
        <v>0</v>
      </c>
      <c r="AE90" s="33">
        <f t="shared" si="46"/>
        <v>1</v>
      </c>
      <c r="AF90" s="33">
        <f t="shared" si="47"/>
        <v>5</v>
      </c>
      <c r="AG90" s="33">
        <f t="shared" si="48"/>
        <v>0</v>
      </c>
      <c r="AH90" s="33">
        <f t="shared" si="49"/>
        <v>2</v>
      </c>
      <c r="AI90" s="33">
        <f t="shared" si="50"/>
        <v>0</v>
      </c>
      <c r="AJ90" s="33">
        <f t="shared" si="51"/>
        <v>0.2</v>
      </c>
      <c r="AK90" s="33">
        <f t="shared" si="52"/>
        <v>0</v>
      </c>
      <c r="AL90" s="33">
        <f t="shared" si="53"/>
        <v>0</v>
      </c>
      <c r="AM90" s="33">
        <f t="shared" si="54"/>
        <v>0</v>
      </c>
      <c r="AN90" s="33">
        <f t="shared" si="55"/>
        <v>0</v>
      </c>
      <c r="AO90" s="33">
        <f t="shared" si="56"/>
        <v>0</v>
      </c>
      <c r="AP90" s="33">
        <f t="shared" si="57"/>
        <v>0</v>
      </c>
      <c r="AQ90" s="33">
        <f t="shared" si="58"/>
        <v>0</v>
      </c>
      <c r="AR90" s="33">
        <f t="shared" si="59"/>
        <v>0</v>
      </c>
      <c r="AS90" s="33">
        <f t="shared" si="60"/>
        <v>0</v>
      </c>
      <c r="AT90" s="33">
        <f t="shared" si="61"/>
        <v>0</v>
      </c>
      <c r="AU90" s="33">
        <f t="shared" si="62"/>
        <v>0</v>
      </c>
      <c r="AV90" s="33">
        <f t="shared" si="63"/>
        <v>0</v>
      </c>
      <c r="AX90" s="3">
        <f t="shared" si="65"/>
        <v>722.39904000000013</v>
      </c>
      <c r="AY90" s="3">
        <f t="shared" si="66"/>
        <v>1192.32</v>
      </c>
      <c r="AZ90" s="3">
        <f t="shared" si="67"/>
        <v>0</v>
      </c>
      <c r="BA90" s="3">
        <f t="shared" si="68"/>
        <v>359.0514</v>
      </c>
      <c r="BB90" s="3">
        <f t="shared" si="69"/>
        <v>1138.4982</v>
      </c>
      <c r="BC90" s="3">
        <f t="shared" si="70"/>
        <v>0</v>
      </c>
      <c r="BD90" s="3">
        <f t="shared" si="71"/>
        <v>792.00072</v>
      </c>
      <c r="BE90" s="3">
        <f t="shared" si="72"/>
        <v>0</v>
      </c>
      <c r="BF90" s="3">
        <f t="shared" si="73"/>
        <v>45.539928000000003</v>
      </c>
      <c r="BG90" s="3">
        <f t="shared" si="74"/>
        <v>0</v>
      </c>
      <c r="BH90" s="3">
        <f t="shared" si="75"/>
        <v>0</v>
      </c>
      <c r="BI90" s="3">
        <f t="shared" si="76"/>
        <v>0</v>
      </c>
      <c r="BJ90" s="3">
        <f t="shared" si="77"/>
        <v>0</v>
      </c>
      <c r="BK90" s="3">
        <f t="shared" si="78"/>
        <v>0</v>
      </c>
      <c r="BL90" s="3">
        <f t="shared" si="79"/>
        <v>0</v>
      </c>
      <c r="BM90" s="3">
        <f t="shared" si="80"/>
        <v>0</v>
      </c>
      <c r="BN90" s="3">
        <f t="shared" si="81"/>
        <v>0</v>
      </c>
      <c r="BO90" s="3">
        <f t="shared" si="82"/>
        <v>0</v>
      </c>
      <c r="BP90" s="3">
        <f t="shared" si="83"/>
        <v>0</v>
      </c>
      <c r="BQ90" s="3">
        <f t="shared" si="84"/>
        <v>0</v>
      </c>
      <c r="BR90" s="3">
        <f t="shared" si="85"/>
        <v>0</v>
      </c>
      <c r="BS90" s="3">
        <f t="shared" si="86"/>
        <v>4249.8092880000004</v>
      </c>
    </row>
    <row r="91" spans="2:71" x14ac:dyDescent="0.25">
      <c r="B91" t="s">
        <v>237</v>
      </c>
      <c r="C91" t="s">
        <v>94</v>
      </c>
      <c r="D91" t="s">
        <v>340</v>
      </c>
      <c r="E91" t="s">
        <v>314</v>
      </c>
      <c r="F91">
        <v>30</v>
      </c>
      <c r="G91">
        <v>84</v>
      </c>
      <c r="H91">
        <v>24</v>
      </c>
      <c r="I91">
        <v>240</v>
      </c>
      <c r="J91">
        <v>24</v>
      </c>
      <c r="K91">
        <v>240</v>
      </c>
      <c r="L91">
        <v>40</v>
      </c>
      <c r="M91">
        <v>180</v>
      </c>
      <c r="N91">
        <v>24</v>
      </c>
      <c r="AB91" s="33">
        <f t="shared" si="64"/>
        <v>5</v>
      </c>
      <c r="AC91" s="33">
        <f t="shared" si="44"/>
        <v>14</v>
      </c>
      <c r="AD91" s="33">
        <f t="shared" si="45"/>
        <v>4</v>
      </c>
      <c r="AE91" s="33">
        <f t="shared" si="46"/>
        <v>4</v>
      </c>
      <c r="AF91" s="33">
        <f t="shared" si="47"/>
        <v>4</v>
      </c>
      <c r="AG91" s="33">
        <f t="shared" si="48"/>
        <v>4</v>
      </c>
      <c r="AH91" s="33">
        <f t="shared" si="49"/>
        <v>2</v>
      </c>
      <c r="AI91" s="33">
        <f t="shared" si="50"/>
        <v>3</v>
      </c>
      <c r="AJ91" s="33">
        <f t="shared" si="51"/>
        <v>0.4</v>
      </c>
      <c r="AK91" s="33">
        <f t="shared" si="52"/>
        <v>0</v>
      </c>
      <c r="AL91" s="33">
        <f t="shared" si="53"/>
        <v>0</v>
      </c>
      <c r="AM91" s="33">
        <f t="shared" si="54"/>
        <v>0</v>
      </c>
      <c r="AN91" s="33">
        <f t="shared" si="55"/>
        <v>0</v>
      </c>
      <c r="AO91" s="33">
        <f t="shared" si="56"/>
        <v>0</v>
      </c>
      <c r="AP91" s="33">
        <f t="shared" si="57"/>
        <v>0</v>
      </c>
      <c r="AQ91" s="33">
        <f t="shared" si="58"/>
        <v>0</v>
      </c>
      <c r="AR91" s="33">
        <f t="shared" si="59"/>
        <v>0</v>
      </c>
      <c r="AS91" s="33">
        <f t="shared" si="60"/>
        <v>0</v>
      </c>
      <c r="AT91" s="33">
        <f t="shared" si="61"/>
        <v>0</v>
      </c>
      <c r="AU91" s="33">
        <f t="shared" si="62"/>
        <v>0</v>
      </c>
      <c r="AV91" s="33">
        <f t="shared" si="63"/>
        <v>0</v>
      </c>
      <c r="AX91" s="3">
        <f t="shared" si="65"/>
        <v>902.99880000000007</v>
      </c>
      <c r="AY91" s="3">
        <f t="shared" si="66"/>
        <v>3338.4959999999996</v>
      </c>
      <c r="AZ91" s="3">
        <f t="shared" si="67"/>
        <v>1372.8009600000003</v>
      </c>
      <c r="BA91" s="3">
        <f t="shared" si="68"/>
        <v>1436.2056</v>
      </c>
      <c r="BB91" s="3">
        <f t="shared" si="69"/>
        <v>910.79856000000007</v>
      </c>
      <c r="BC91" s="3">
        <f t="shared" si="70"/>
        <v>1372.8009600000003</v>
      </c>
      <c r="BD91" s="3">
        <f t="shared" si="71"/>
        <v>792.00072</v>
      </c>
      <c r="BE91" s="3">
        <f t="shared" si="72"/>
        <v>1029.6007200000001</v>
      </c>
      <c r="BF91" s="3">
        <f t="shared" si="73"/>
        <v>91.079856000000007</v>
      </c>
      <c r="BG91" s="3">
        <f t="shared" si="74"/>
        <v>0</v>
      </c>
      <c r="BH91" s="3">
        <f t="shared" si="75"/>
        <v>0</v>
      </c>
      <c r="BI91" s="3">
        <f t="shared" si="76"/>
        <v>0</v>
      </c>
      <c r="BJ91" s="3">
        <f t="shared" si="77"/>
        <v>0</v>
      </c>
      <c r="BK91" s="3">
        <f t="shared" si="78"/>
        <v>0</v>
      </c>
      <c r="BL91" s="3">
        <f t="shared" si="79"/>
        <v>0</v>
      </c>
      <c r="BM91" s="3">
        <f t="shared" si="80"/>
        <v>0</v>
      </c>
      <c r="BN91" s="3">
        <f t="shared" si="81"/>
        <v>0</v>
      </c>
      <c r="BO91" s="3">
        <f t="shared" si="82"/>
        <v>0</v>
      </c>
      <c r="BP91" s="3">
        <f t="shared" si="83"/>
        <v>0</v>
      </c>
      <c r="BQ91" s="3">
        <f t="shared" si="84"/>
        <v>0</v>
      </c>
      <c r="BR91" s="3">
        <f t="shared" si="85"/>
        <v>0</v>
      </c>
      <c r="BS91" s="3">
        <f t="shared" si="86"/>
        <v>11246.782176000001</v>
      </c>
    </row>
    <row r="92" spans="2:71" x14ac:dyDescent="0.25">
      <c r="B92" t="s">
        <v>238</v>
      </c>
      <c r="C92" t="s">
        <v>95</v>
      </c>
      <c r="D92" t="s">
        <v>329</v>
      </c>
      <c r="E92" t="s">
        <v>310</v>
      </c>
      <c r="F92">
        <v>30</v>
      </c>
      <c r="G92">
        <v>150</v>
      </c>
      <c r="H92">
        <v>42</v>
      </c>
      <c r="I92">
        <v>300</v>
      </c>
      <c r="J92">
        <v>48</v>
      </c>
      <c r="L92">
        <v>60</v>
      </c>
      <c r="N92">
        <v>24</v>
      </c>
      <c r="P92">
        <v>36</v>
      </c>
      <c r="T92">
        <v>48</v>
      </c>
      <c r="U92">
        <v>12</v>
      </c>
      <c r="Z92">
        <v>60</v>
      </c>
      <c r="AB92" s="33">
        <f t="shared" si="64"/>
        <v>5</v>
      </c>
      <c r="AC92" s="33">
        <f t="shared" si="44"/>
        <v>25</v>
      </c>
      <c r="AD92" s="33">
        <f t="shared" si="45"/>
        <v>7</v>
      </c>
      <c r="AE92" s="33">
        <f t="shared" si="46"/>
        <v>5</v>
      </c>
      <c r="AF92" s="33">
        <f t="shared" si="47"/>
        <v>8</v>
      </c>
      <c r="AG92" s="33">
        <f t="shared" si="48"/>
        <v>0</v>
      </c>
      <c r="AH92" s="33">
        <f t="shared" si="49"/>
        <v>3</v>
      </c>
      <c r="AI92" s="33">
        <f t="shared" si="50"/>
        <v>0</v>
      </c>
      <c r="AJ92" s="33">
        <f t="shared" si="51"/>
        <v>0.4</v>
      </c>
      <c r="AK92" s="33">
        <f t="shared" si="52"/>
        <v>0</v>
      </c>
      <c r="AL92" s="33">
        <f t="shared" si="53"/>
        <v>3</v>
      </c>
      <c r="AM92" s="33">
        <f t="shared" si="54"/>
        <v>0</v>
      </c>
      <c r="AN92" s="33">
        <f t="shared" si="55"/>
        <v>0</v>
      </c>
      <c r="AO92" s="33">
        <f t="shared" si="56"/>
        <v>0</v>
      </c>
      <c r="AP92" s="33">
        <f t="shared" si="57"/>
        <v>2</v>
      </c>
      <c r="AQ92" s="33">
        <f t="shared" si="58"/>
        <v>2</v>
      </c>
      <c r="AR92" s="33">
        <f t="shared" si="59"/>
        <v>0</v>
      </c>
      <c r="AS92" s="33">
        <f t="shared" si="60"/>
        <v>0</v>
      </c>
      <c r="AT92" s="33">
        <f t="shared" si="61"/>
        <v>0</v>
      </c>
      <c r="AU92" s="33">
        <f t="shared" si="62"/>
        <v>0</v>
      </c>
      <c r="AV92" s="33">
        <f t="shared" si="63"/>
        <v>10</v>
      </c>
      <c r="AX92" s="3">
        <f t="shared" si="65"/>
        <v>902.99880000000007</v>
      </c>
      <c r="AY92" s="3">
        <f t="shared" si="66"/>
        <v>5961.5999999999995</v>
      </c>
      <c r="AZ92" s="3">
        <f t="shared" si="67"/>
        <v>2402.4016799999999</v>
      </c>
      <c r="BA92" s="3">
        <f t="shared" si="68"/>
        <v>1795.2570000000001</v>
      </c>
      <c r="BB92" s="3">
        <f t="shared" si="69"/>
        <v>1821.5971200000001</v>
      </c>
      <c r="BC92" s="3">
        <f t="shared" si="70"/>
        <v>0</v>
      </c>
      <c r="BD92" s="3">
        <f t="shared" si="71"/>
        <v>1188.00108</v>
      </c>
      <c r="BE92" s="3">
        <f t="shared" si="72"/>
        <v>0</v>
      </c>
      <c r="BF92" s="3">
        <f t="shared" si="73"/>
        <v>91.079856000000007</v>
      </c>
      <c r="BG92" s="3">
        <f t="shared" si="74"/>
        <v>0</v>
      </c>
      <c r="BH92" s="3">
        <f t="shared" si="75"/>
        <v>731.65032000000008</v>
      </c>
      <c r="BI92" s="3">
        <f t="shared" si="76"/>
        <v>0</v>
      </c>
      <c r="BJ92" s="3">
        <f t="shared" si="77"/>
        <v>0</v>
      </c>
      <c r="BK92" s="3">
        <f t="shared" si="78"/>
        <v>0</v>
      </c>
      <c r="BL92" s="3">
        <f t="shared" si="79"/>
        <v>606.99887999999999</v>
      </c>
      <c r="BM92" s="3">
        <f t="shared" si="80"/>
        <v>361.19952000000006</v>
      </c>
      <c r="BN92" s="3">
        <f t="shared" si="81"/>
        <v>0</v>
      </c>
      <c r="BO92" s="3">
        <f t="shared" si="82"/>
        <v>0</v>
      </c>
      <c r="BP92" s="3">
        <f t="shared" si="83"/>
        <v>0</v>
      </c>
      <c r="BQ92" s="3">
        <f t="shared" si="84"/>
        <v>0</v>
      </c>
      <c r="BR92" s="3">
        <f t="shared" si="85"/>
        <v>2760.0048000000002</v>
      </c>
      <c r="BS92" s="3">
        <f t="shared" si="86"/>
        <v>18622.789055999998</v>
      </c>
    </row>
    <row r="93" spans="2:71" x14ac:dyDescent="0.25">
      <c r="B93" t="s">
        <v>239</v>
      </c>
      <c r="C93" t="s">
        <v>96</v>
      </c>
      <c r="D93" t="s">
        <v>332</v>
      </c>
      <c r="E93" t="s">
        <v>317</v>
      </c>
      <c r="F93">
        <v>60</v>
      </c>
      <c r="G93">
        <v>222</v>
      </c>
      <c r="H93">
        <v>30</v>
      </c>
      <c r="I93">
        <v>540</v>
      </c>
      <c r="J93">
        <v>120</v>
      </c>
      <c r="K93">
        <v>420</v>
      </c>
      <c r="M93">
        <v>240</v>
      </c>
      <c r="N93">
        <v>60</v>
      </c>
      <c r="O93">
        <v>24</v>
      </c>
      <c r="Q93">
        <v>24</v>
      </c>
      <c r="R93">
        <v>24</v>
      </c>
      <c r="S93">
        <v>48</v>
      </c>
      <c r="U93">
        <v>60</v>
      </c>
      <c r="AB93" s="33">
        <f t="shared" si="64"/>
        <v>10</v>
      </c>
      <c r="AC93" s="33">
        <f t="shared" si="44"/>
        <v>37</v>
      </c>
      <c r="AD93" s="33">
        <f t="shared" si="45"/>
        <v>5</v>
      </c>
      <c r="AE93" s="33">
        <f t="shared" si="46"/>
        <v>9</v>
      </c>
      <c r="AF93" s="33">
        <f t="shared" si="47"/>
        <v>20</v>
      </c>
      <c r="AG93" s="33">
        <f t="shared" si="48"/>
        <v>7</v>
      </c>
      <c r="AH93" s="33">
        <f t="shared" si="49"/>
        <v>0</v>
      </c>
      <c r="AI93" s="33">
        <f t="shared" si="50"/>
        <v>4</v>
      </c>
      <c r="AJ93" s="33">
        <f t="shared" si="51"/>
        <v>1</v>
      </c>
      <c r="AK93" s="33">
        <f t="shared" si="52"/>
        <v>2</v>
      </c>
      <c r="AL93" s="33">
        <f t="shared" si="53"/>
        <v>0</v>
      </c>
      <c r="AM93" s="33">
        <f t="shared" si="54"/>
        <v>1</v>
      </c>
      <c r="AN93" s="33">
        <f t="shared" si="55"/>
        <v>1</v>
      </c>
      <c r="AO93" s="33">
        <f t="shared" si="56"/>
        <v>2</v>
      </c>
      <c r="AP93" s="33">
        <f t="shared" si="57"/>
        <v>0</v>
      </c>
      <c r="AQ93" s="33">
        <f t="shared" si="58"/>
        <v>10</v>
      </c>
      <c r="AR93" s="33">
        <f t="shared" si="59"/>
        <v>0</v>
      </c>
      <c r="AS93" s="33">
        <f t="shared" si="60"/>
        <v>0</v>
      </c>
      <c r="AT93" s="33">
        <f t="shared" si="61"/>
        <v>0</v>
      </c>
      <c r="AU93" s="33">
        <f t="shared" si="62"/>
        <v>0</v>
      </c>
      <c r="AV93" s="33">
        <f t="shared" si="63"/>
        <v>0</v>
      </c>
      <c r="AX93" s="3">
        <f t="shared" si="65"/>
        <v>1805.9976000000001</v>
      </c>
      <c r="AY93" s="3">
        <f t="shared" si="66"/>
        <v>8823.1679999999997</v>
      </c>
      <c r="AZ93" s="3">
        <f t="shared" si="67"/>
        <v>1716.0012000000002</v>
      </c>
      <c r="BA93" s="3">
        <f t="shared" si="68"/>
        <v>3231.4625999999998</v>
      </c>
      <c r="BB93" s="3">
        <f t="shared" si="69"/>
        <v>4553.9928</v>
      </c>
      <c r="BC93" s="3">
        <f t="shared" si="70"/>
        <v>2402.4016799999999</v>
      </c>
      <c r="BD93" s="3">
        <f t="shared" si="71"/>
        <v>0</v>
      </c>
      <c r="BE93" s="3">
        <f t="shared" si="72"/>
        <v>1372.8009600000003</v>
      </c>
      <c r="BF93" s="3">
        <f t="shared" si="73"/>
        <v>227.69964000000002</v>
      </c>
      <c r="BG93" s="3">
        <f t="shared" si="74"/>
        <v>487.76688000000007</v>
      </c>
      <c r="BH93" s="3">
        <f t="shared" si="75"/>
        <v>0</v>
      </c>
      <c r="BI93" s="3">
        <f t="shared" si="76"/>
        <v>303.49943999999999</v>
      </c>
      <c r="BJ93" s="3">
        <f t="shared" si="77"/>
        <v>303.49943999999999</v>
      </c>
      <c r="BK93" s="3">
        <f t="shared" si="78"/>
        <v>606.99887999999999</v>
      </c>
      <c r="BL93" s="3">
        <f t="shared" si="79"/>
        <v>0</v>
      </c>
      <c r="BM93" s="3">
        <f t="shared" si="80"/>
        <v>1805.9976000000001</v>
      </c>
      <c r="BN93" s="3">
        <f t="shared" si="81"/>
        <v>0</v>
      </c>
      <c r="BO93" s="3">
        <f t="shared" si="82"/>
        <v>0</v>
      </c>
      <c r="BP93" s="3">
        <f t="shared" si="83"/>
        <v>0</v>
      </c>
      <c r="BQ93" s="3">
        <f t="shared" si="84"/>
        <v>0</v>
      </c>
      <c r="BR93" s="3">
        <f t="shared" si="85"/>
        <v>0</v>
      </c>
      <c r="BS93" s="3">
        <f t="shared" si="86"/>
        <v>27641.286719999996</v>
      </c>
    </row>
    <row r="94" spans="2:71" x14ac:dyDescent="0.25">
      <c r="B94" t="s">
        <v>240</v>
      </c>
      <c r="C94" t="s">
        <v>97</v>
      </c>
      <c r="D94" t="s">
        <v>328</v>
      </c>
      <c r="E94" t="s">
        <v>311</v>
      </c>
      <c r="F94">
        <v>42</v>
      </c>
      <c r="G94">
        <v>54</v>
      </c>
      <c r="I94">
        <v>240</v>
      </c>
      <c r="J94">
        <v>54</v>
      </c>
      <c r="K94">
        <v>240</v>
      </c>
      <c r="L94">
        <v>80</v>
      </c>
      <c r="M94">
        <v>240</v>
      </c>
      <c r="N94">
        <v>36</v>
      </c>
      <c r="O94">
        <v>24</v>
      </c>
      <c r="T94">
        <v>24</v>
      </c>
      <c r="AB94" s="33">
        <f t="shared" si="64"/>
        <v>7</v>
      </c>
      <c r="AC94" s="33">
        <f t="shared" si="44"/>
        <v>9</v>
      </c>
      <c r="AD94" s="33">
        <f t="shared" si="45"/>
        <v>0</v>
      </c>
      <c r="AE94" s="33">
        <f t="shared" si="46"/>
        <v>4</v>
      </c>
      <c r="AF94" s="33">
        <f t="shared" si="47"/>
        <v>9</v>
      </c>
      <c r="AG94" s="33">
        <f t="shared" si="48"/>
        <v>4</v>
      </c>
      <c r="AH94" s="33">
        <f t="shared" si="49"/>
        <v>4</v>
      </c>
      <c r="AI94" s="33">
        <f t="shared" si="50"/>
        <v>4</v>
      </c>
      <c r="AJ94" s="33">
        <f t="shared" si="51"/>
        <v>0.6</v>
      </c>
      <c r="AK94" s="33">
        <f t="shared" si="52"/>
        <v>2</v>
      </c>
      <c r="AL94" s="33">
        <f t="shared" si="53"/>
        <v>0</v>
      </c>
      <c r="AM94" s="33">
        <f t="shared" si="54"/>
        <v>0</v>
      </c>
      <c r="AN94" s="33">
        <f t="shared" si="55"/>
        <v>0</v>
      </c>
      <c r="AO94" s="33">
        <f t="shared" si="56"/>
        <v>0</v>
      </c>
      <c r="AP94" s="33">
        <f t="shared" si="57"/>
        <v>1</v>
      </c>
      <c r="AQ94" s="33">
        <f t="shared" si="58"/>
        <v>0</v>
      </c>
      <c r="AR94" s="33">
        <f t="shared" si="59"/>
        <v>0</v>
      </c>
      <c r="AS94" s="33">
        <f t="shared" si="60"/>
        <v>0</v>
      </c>
      <c r="AT94" s="33">
        <f t="shared" si="61"/>
        <v>0</v>
      </c>
      <c r="AU94" s="33">
        <f t="shared" si="62"/>
        <v>0</v>
      </c>
      <c r="AV94" s="33">
        <f t="shared" si="63"/>
        <v>0</v>
      </c>
      <c r="AX94" s="3">
        <f t="shared" si="65"/>
        <v>1264.1983200000002</v>
      </c>
      <c r="AY94" s="3">
        <f t="shared" si="66"/>
        <v>2146.1759999999995</v>
      </c>
      <c r="AZ94" s="3">
        <f t="shared" si="67"/>
        <v>0</v>
      </c>
      <c r="BA94" s="3">
        <f t="shared" si="68"/>
        <v>1436.2056</v>
      </c>
      <c r="BB94" s="3">
        <f t="shared" si="69"/>
        <v>2049.2967600000002</v>
      </c>
      <c r="BC94" s="3">
        <f t="shared" si="70"/>
        <v>1372.8009600000003</v>
      </c>
      <c r="BD94" s="3">
        <f t="shared" si="71"/>
        <v>1584.00144</v>
      </c>
      <c r="BE94" s="3">
        <f t="shared" si="72"/>
        <v>1372.8009600000003</v>
      </c>
      <c r="BF94" s="3">
        <f t="shared" si="73"/>
        <v>136.61978400000001</v>
      </c>
      <c r="BG94" s="3">
        <f t="shared" si="74"/>
        <v>487.76688000000007</v>
      </c>
      <c r="BH94" s="3">
        <f t="shared" si="75"/>
        <v>0</v>
      </c>
      <c r="BI94" s="3">
        <f t="shared" si="76"/>
        <v>0</v>
      </c>
      <c r="BJ94" s="3">
        <f t="shared" si="77"/>
        <v>0</v>
      </c>
      <c r="BK94" s="3">
        <f t="shared" si="78"/>
        <v>0</v>
      </c>
      <c r="BL94" s="3">
        <f t="shared" si="79"/>
        <v>303.49943999999999</v>
      </c>
      <c r="BM94" s="3">
        <f t="shared" si="80"/>
        <v>0</v>
      </c>
      <c r="BN94" s="3">
        <f t="shared" si="81"/>
        <v>0</v>
      </c>
      <c r="BO94" s="3">
        <f t="shared" si="82"/>
        <v>0</v>
      </c>
      <c r="BP94" s="3">
        <f t="shared" si="83"/>
        <v>0</v>
      </c>
      <c r="BQ94" s="3">
        <f t="shared" si="84"/>
        <v>0</v>
      </c>
      <c r="BR94" s="3">
        <f t="shared" si="85"/>
        <v>0</v>
      </c>
      <c r="BS94" s="3">
        <f t="shared" si="86"/>
        <v>12153.366144</v>
      </c>
    </row>
    <row r="95" spans="2:71" x14ac:dyDescent="0.25">
      <c r="B95" t="s">
        <v>241</v>
      </c>
      <c r="C95" t="s">
        <v>98</v>
      </c>
      <c r="D95" t="s">
        <v>335</v>
      </c>
      <c r="E95" t="s">
        <v>309</v>
      </c>
      <c r="G95">
        <v>60</v>
      </c>
      <c r="I95">
        <v>180</v>
      </c>
      <c r="K95">
        <v>120</v>
      </c>
      <c r="M95">
        <v>180</v>
      </c>
      <c r="T95">
        <v>72</v>
      </c>
      <c r="Z95">
        <v>120</v>
      </c>
      <c r="AB95" s="33">
        <f t="shared" si="64"/>
        <v>0</v>
      </c>
      <c r="AC95" s="33">
        <f t="shared" si="44"/>
        <v>10</v>
      </c>
      <c r="AD95" s="33">
        <f t="shared" si="45"/>
        <v>0</v>
      </c>
      <c r="AE95" s="33">
        <f t="shared" si="46"/>
        <v>3</v>
      </c>
      <c r="AF95" s="33">
        <f t="shared" si="47"/>
        <v>0</v>
      </c>
      <c r="AG95" s="33">
        <f t="shared" si="48"/>
        <v>2</v>
      </c>
      <c r="AH95" s="33">
        <f t="shared" si="49"/>
        <v>0</v>
      </c>
      <c r="AI95" s="33">
        <f t="shared" si="50"/>
        <v>3</v>
      </c>
      <c r="AJ95" s="33">
        <f t="shared" si="51"/>
        <v>0</v>
      </c>
      <c r="AK95" s="33">
        <f t="shared" si="52"/>
        <v>0</v>
      </c>
      <c r="AL95" s="33">
        <f t="shared" si="53"/>
        <v>0</v>
      </c>
      <c r="AM95" s="33">
        <f t="shared" si="54"/>
        <v>0</v>
      </c>
      <c r="AN95" s="33">
        <f t="shared" si="55"/>
        <v>0</v>
      </c>
      <c r="AO95" s="33">
        <f t="shared" si="56"/>
        <v>0</v>
      </c>
      <c r="AP95" s="33">
        <f t="shared" si="57"/>
        <v>3</v>
      </c>
      <c r="AQ95" s="33">
        <f t="shared" si="58"/>
        <v>0</v>
      </c>
      <c r="AR95" s="33">
        <f t="shared" si="59"/>
        <v>0</v>
      </c>
      <c r="AS95" s="33">
        <f t="shared" si="60"/>
        <v>0</v>
      </c>
      <c r="AT95" s="33">
        <f t="shared" si="61"/>
        <v>0</v>
      </c>
      <c r="AU95" s="33">
        <f t="shared" si="62"/>
        <v>0</v>
      </c>
      <c r="AV95" s="33">
        <f t="shared" si="63"/>
        <v>20</v>
      </c>
      <c r="AX95" s="3">
        <f t="shared" si="65"/>
        <v>0</v>
      </c>
      <c r="AY95" s="3">
        <f t="shared" si="66"/>
        <v>2384.64</v>
      </c>
      <c r="AZ95" s="3">
        <f t="shared" si="67"/>
        <v>0</v>
      </c>
      <c r="BA95" s="3">
        <f t="shared" si="68"/>
        <v>1077.1542000000002</v>
      </c>
      <c r="BB95" s="3">
        <f t="shared" si="69"/>
        <v>0</v>
      </c>
      <c r="BC95" s="3">
        <f t="shared" si="70"/>
        <v>686.40048000000013</v>
      </c>
      <c r="BD95" s="3">
        <f t="shared" si="71"/>
        <v>0</v>
      </c>
      <c r="BE95" s="3">
        <f t="shared" si="72"/>
        <v>1029.6007200000001</v>
      </c>
      <c r="BF95" s="3">
        <f t="shared" si="73"/>
        <v>0</v>
      </c>
      <c r="BG95" s="3">
        <f t="shared" si="74"/>
        <v>0</v>
      </c>
      <c r="BH95" s="3">
        <f t="shared" si="75"/>
        <v>0</v>
      </c>
      <c r="BI95" s="3">
        <f t="shared" si="76"/>
        <v>0</v>
      </c>
      <c r="BJ95" s="3">
        <f t="shared" si="77"/>
        <v>0</v>
      </c>
      <c r="BK95" s="3">
        <f t="shared" si="78"/>
        <v>0</v>
      </c>
      <c r="BL95" s="3">
        <f t="shared" si="79"/>
        <v>910.49831999999992</v>
      </c>
      <c r="BM95" s="3">
        <f t="shared" si="80"/>
        <v>0</v>
      </c>
      <c r="BN95" s="3">
        <f t="shared" si="81"/>
        <v>0</v>
      </c>
      <c r="BO95" s="3">
        <f t="shared" si="82"/>
        <v>0</v>
      </c>
      <c r="BP95" s="3">
        <f t="shared" si="83"/>
        <v>0</v>
      </c>
      <c r="BQ95" s="3">
        <f t="shared" si="84"/>
        <v>0</v>
      </c>
      <c r="BR95" s="3">
        <f t="shared" si="85"/>
        <v>5520.0096000000003</v>
      </c>
      <c r="BS95" s="3">
        <f t="shared" si="86"/>
        <v>11608.303320000001</v>
      </c>
    </row>
    <row r="96" spans="2:71" x14ac:dyDescent="0.25">
      <c r="B96" t="s">
        <v>242</v>
      </c>
      <c r="C96" t="s">
        <v>99</v>
      </c>
      <c r="D96" t="s">
        <v>328</v>
      </c>
      <c r="E96" t="s">
        <v>311</v>
      </c>
      <c r="F96">
        <v>42</v>
      </c>
      <c r="G96">
        <v>60</v>
      </c>
      <c r="I96">
        <v>60</v>
      </c>
      <c r="J96">
        <v>48</v>
      </c>
      <c r="K96">
        <v>60</v>
      </c>
      <c r="N96">
        <v>30</v>
      </c>
      <c r="O96">
        <v>12</v>
      </c>
      <c r="Q96">
        <v>24</v>
      </c>
      <c r="T96">
        <v>48</v>
      </c>
      <c r="U96">
        <v>30</v>
      </c>
      <c r="Z96">
        <v>0</v>
      </c>
      <c r="AB96" s="33">
        <f t="shared" si="64"/>
        <v>7</v>
      </c>
      <c r="AC96" s="33">
        <f t="shared" si="44"/>
        <v>10</v>
      </c>
      <c r="AD96" s="33">
        <f t="shared" si="45"/>
        <v>0</v>
      </c>
      <c r="AE96" s="33">
        <f t="shared" si="46"/>
        <v>1</v>
      </c>
      <c r="AF96" s="33">
        <f t="shared" si="47"/>
        <v>8</v>
      </c>
      <c r="AG96" s="33">
        <f t="shared" si="48"/>
        <v>1</v>
      </c>
      <c r="AH96" s="33">
        <f t="shared" si="49"/>
        <v>0</v>
      </c>
      <c r="AI96" s="33">
        <f t="shared" si="50"/>
        <v>0</v>
      </c>
      <c r="AJ96" s="33">
        <f t="shared" si="51"/>
        <v>0.5</v>
      </c>
      <c r="AK96" s="33">
        <f t="shared" si="52"/>
        <v>1</v>
      </c>
      <c r="AL96" s="33">
        <f t="shared" si="53"/>
        <v>0</v>
      </c>
      <c r="AM96" s="33">
        <f t="shared" si="54"/>
        <v>1</v>
      </c>
      <c r="AN96" s="33">
        <f t="shared" si="55"/>
        <v>0</v>
      </c>
      <c r="AO96" s="33">
        <f t="shared" si="56"/>
        <v>0</v>
      </c>
      <c r="AP96" s="33">
        <f t="shared" si="57"/>
        <v>2</v>
      </c>
      <c r="AQ96" s="33">
        <f t="shared" si="58"/>
        <v>5</v>
      </c>
      <c r="AR96" s="33">
        <f t="shared" si="59"/>
        <v>0</v>
      </c>
      <c r="AS96" s="33">
        <f t="shared" si="60"/>
        <v>0</v>
      </c>
      <c r="AT96" s="33">
        <f t="shared" si="61"/>
        <v>0</v>
      </c>
      <c r="AU96" s="33">
        <f t="shared" si="62"/>
        <v>0</v>
      </c>
      <c r="AV96" s="33">
        <f t="shared" si="63"/>
        <v>0</v>
      </c>
      <c r="AX96" s="3">
        <f t="shared" si="65"/>
        <v>1264.1983200000002</v>
      </c>
      <c r="AY96" s="3">
        <f t="shared" si="66"/>
        <v>2384.64</v>
      </c>
      <c r="AZ96" s="3">
        <f t="shared" si="67"/>
        <v>0</v>
      </c>
      <c r="BA96" s="3">
        <f t="shared" si="68"/>
        <v>359.0514</v>
      </c>
      <c r="BB96" s="3">
        <f t="shared" si="69"/>
        <v>1821.5971200000001</v>
      </c>
      <c r="BC96" s="3">
        <f t="shared" si="70"/>
        <v>343.20024000000006</v>
      </c>
      <c r="BD96" s="3">
        <f t="shared" si="71"/>
        <v>0</v>
      </c>
      <c r="BE96" s="3">
        <f t="shared" si="72"/>
        <v>0</v>
      </c>
      <c r="BF96" s="3">
        <f t="shared" si="73"/>
        <v>113.84982000000001</v>
      </c>
      <c r="BG96" s="3">
        <f t="shared" si="74"/>
        <v>243.88344000000004</v>
      </c>
      <c r="BH96" s="3">
        <f t="shared" si="75"/>
        <v>0</v>
      </c>
      <c r="BI96" s="3">
        <f t="shared" si="76"/>
        <v>303.49943999999999</v>
      </c>
      <c r="BJ96" s="3">
        <f t="shared" si="77"/>
        <v>0</v>
      </c>
      <c r="BK96" s="3">
        <f t="shared" si="78"/>
        <v>0</v>
      </c>
      <c r="BL96" s="3">
        <f t="shared" si="79"/>
        <v>606.99887999999999</v>
      </c>
      <c r="BM96" s="3">
        <f t="shared" si="80"/>
        <v>902.99880000000007</v>
      </c>
      <c r="BN96" s="3">
        <f t="shared" si="81"/>
        <v>0</v>
      </c>
      <c r="BO96" s="3">
        <f t="shared" si="82"/>
        <v>0</v>
      </c>
      <c r="BP96" s="3">
        <f t="shared" si="83"/>
        <v>0</v>
      </c>
      <c r="BQ96" s="3">
        <f t="shared" si="84"/>
        <v>0</v>
      </c>
      <c r="BR96" s="3">
        <f t="shared" si="85"/>
        <v>0</v>
      </c>
      <c r="BS96" s="3">
        <f t="shared" si="86"/>
        <v>8343.9174599999988</v>
      </c>
    </row>
    <row r="97" spans="2:71" x14ac:dyDescent="0.25">
      <c r="B97" t="s">
        <v>243</v>
      </c>
      <c r="C97" t="s">
        <v>100</v>
      </c>
      <c r="D97" t="s">
        <v>336</v>
      </c>
      <c r="E97" t="s">
        <v>315</v>
      </c>
      <c r="F97">
        <v>30</v>
      </c>
      <c r="G97">
        <v>30</v>
      </c>
      <c r="I97">
        <v>300</v>
      </c>
      <c r="J97">
        <v>36</v>
      </c>
      <c r="K97">
        <v>300</v>
      </c>
      <c r="L97">
        <v>80</v>
      </c>
      <c r="M97">
        <v>60</v>
      </c>
      <c r="N97">
        <v>30</v>
      </c>
      <c r="Q97">
        <v>48</v>
      </c>
      <c r="R97">
        <v>120</v>
      </c>
      <c r="S97">
        <v>24</v>
      </c>
      <c r="T97">
        <v>72</v>
      </c>
      <c r="AB97" s="33">
        <f t="shared" si="64"/>
        <v>5</v>
      </c>
      <c r="AC97" s="33">
        <f t="shared" si="44"/>
        <v>5</v>
      </c>
      <c r="AD97" s="33">
        <f t="shared" si="45"/>
        <v>0</v>
      </c>
      <c r="AE97" s="33">
        <f t="shared" si="46"/>
        <v>5</v>
      </c>
      <c r="AF97" s="33">
        <f t="shared" si="47"/>
        <v>6</v>
      </c>
      <c r="AG97" s="33">
        <f t="shared" si="48"/>
        <v>5</v>
      </c>
      <c r="AH97" s="33">
        <f t="shared" si="49"/>
        <v>4</v>
      </c>
      <c r="AI97" s="33">
        <f t="shared" si="50"/>
        <v>1</v>
      </c>
      <c r="AJ97" s="33">
        <f t="shared" si="51"/>
        <v>0.5</v>
      </c>
      <c r="AK97" s="33">
        <f t="shared" si="52"/>
        <v>0</v>
      </c>
      <c r="AL97" s="33">
        <f t="shared" si="53"/>
        <v>0</v>
      </c>
      <c r="AM97" s="33">
        <f t="shared" si="54"/>
        <v>2</v>
      </c>
      <c r="AN97" s="33">
        <f t="shared" si="55"/>
        <v>5</v>
      </c>
      <c r="AO97" s="33">
        <f t="shared" si="56"/>
        <v>1</v>
      </c>
      <c r="AP97" s="33">
        <f t="shared" si="57"/>
        <v>3</v>
      </c>
      <c r="AQ97" s="33">
        <f t="shared" si="58"/>
        <v>0</v>
      </c>
      <c r="AR97" s="33">
        <f t="shared" si="59"/>
        <v>0</v>
      </c>
      <c r="AS97" s="33">
        <f t="shared" si="60"/>
        <v>0</v>
      </c>
      <c r="AT97" s="33">
        <f t="shared" si="61"/>
        <v>0</v>
      </c>
      <c r="AU97" s="33">
        <f t="shared" si="62"/>
        <v>0</v>
      </c>
      <c r="AV97" s="33">
        <f t="shared" si="63"/>
        <v>0</v>
      </c>
      <c r="AX97" s="3">
        <f t="shared" si="65"/>
        <v>902.99880000000007</v>
      </c>
      <c r="AY97" s="3">
        <f t="shared" si="66"/>
        <v>1192.32</v>
      </c>
      <c r="AZ97" s="3">
        <f t="shared" si="67"/>
        <v>0</v>
      </c>
      <c r="BA97" s="3">
        <f t="shared" si="68"/>
        <v>1795.2570000000001</v>
      </c>
      <c r="BB97" s="3">
        <f t="shared" si="69"/>
        <v>1366.19784</v>
      </c>
      <c r="BC97" s="3">
        <f t="shared" si="70"/>
        <v>1716.0012000000002</v>
      </c>
      <c r="BD97" s="3">
        <f t="shared" si="71"/>
        <v>1584.00144</v>
      </c>
      <c r="BE97" s="3">
        <f t="shared" si="72"/>
        <v>343.20024000000006</v>
      </c>
      <c r="BF97" s="3">
        <f t="shared" si="73"/>
        <v>113.84982000000001</v>
      </c>
      <c r="BG97" s="3">
        <f t="shared" si="74"/>
        <v>0</v>
      </c>
      <c r="BH97" s="3">
        <f t="shared" si="75"/>
        <v>0</v>
      </c>
      <c r="BI97" s="3">
        <f t="shared" si="76"/>
        <v>606.99887999999999</v>
      </c>
      <c r="BJ97" s="3">
        <f t="shared" si="77"/>
        <v>1517.4972</v>
      </c>
      <c r="BK97" s="3">
        <f t="shared" si="78"/>
        <v>303.49943999999999</v>
      </c>
      <c r="BL97" s="3">
        <f t="shared" si="79"/>
        <v>910.49831999999992</v>
      </c>
      <c r="BM97" s="3">
        <f t="shared" si="80"/>
        <v>0</v>
      </c>
      <c r="BN97" s="3">
        <f t="shared" si="81"/>
        <v>0</v>
      </c>
      <c r="BO97" s="3">
        <f t="shared" si="82"/>
        <v>0</v>
      </c>
      <c r="BP97" s="3">
        <f t="shared" si="83"/>
        <v>0</v>
      </c>
      <c r="BQ97" s="3">
        <f t="shared" si="84"/>
        <v>0</v>
      </c>
      <c r="BR97" s="3">
        <f t="shared" si="85"/>
        <v>0</v>
      </c>
      <c r="BS97" s="3">
        <f t="shared" si="86"/>
        <v>12352.320179999999</v>
      </c>
    </row>
    <row r="98" spans="2:71" x14ac:dyDescent="0.25">
      <c r="B98" t="s">
        <v>244</v>
      </c>
      <c r="C98" t="s">
        <v>101</v>
      </c>
      <c r="D98" t="s">
        <v>328</v>
      </c>
      <c r="E98" t="s">
        <v>311</v>
      </c>
      <c r="F98">
        <v>30</v>
      </c>
      <c r="G98">
        <v>60</v>
      </c>
      <c r="J98">
        <v>60</v>
      </c>
      <c r="K98">
        <v>120</v>
      </c>
      <c r="L98">
        <v>40</v>
      </c>
      <c r="M98">
        <v>60</v>
      </c>
      <c r="N98">
        <v>54</v>
      </c>
      <c r="O98">
        <v>48</v>
      </c>
      <c r="P98">
        <v>24</v>
      </c>
      <c r="S98">
        <v>48</v>
      </c>
      <c r="T98">
        <v>24</v>
      </c>
      <c r="U98">
        <v>12</v>
      </c>
      <c r="Z98">
        <v>0</v>
      </c>
      <c r="AB98" s="33">
        <f t="shared" si="64"/>
        <v>5</v>
      </c>
      <c r="AC98" s="33">
        <f t="shared" si="44"/>
        <v>10</v>
      </c>
      <c r="AD98" s="33">
        <f t="shared" si="45"/>
        <v>0</v>
      </c>
      <c r="AE98" s="33">
        <f t="shared" si="46"/>
        <v>0</v>
      </c>
      <c r="AF98" s="33">
        <f t="shared" si="47"/>
        <v>10</v>
      </c>
      <c r="AG98" s="33">
        <f t="shared" si="48"/>
        <v>2</v>
      </c>
      <c r="AH98" s="33">
        <f t="shared" si="49"/>
        <v>2</v>
      </c>
      <c r="AI98" s="33">
        <f t="shared" si="50"/>
        <v>1</v>
      </c>
      <c r="AJ98" s="33">
        <f t="shared" si="51"/>
        <v>0.9</v>
      </c>
      <c r="AK98" s="33">
        <f t="shared" si="52"/>
        <v>4</v>
      </c>
      <c r="AL98" s="33">
        <f t="shared" si="53"/>
        <v>2</v>
      </c>
      <c r="AM98" s="33">
        <f t="shared" si="54"/>
        <v>0</v>
      </c>
      <c r="AN98" s="33">
        <f t="shared" si="55"/>
        <v>0</v>
      </c>
      <c r="AO98" s="33">
        <f t="shared" si="56"/>
        <v>2</v>
      </c>
      <c r="AP98" s="33">
        <f t="shared" si="57"/>
        <v>1</v>
      </c>
      <c r="AQ98" s="33">
        <f t="shared" si="58"/>
        <v>2</v>
      </c>
      <c r="AR98" s="33">
        <f t="shared" si="59"/>
        <v>0</v>
      </c>
      <c r="AS98" s="33">
        <f t="shared" si="60"/>
        <v>0</v>
      </c>
      <c r="AT98" s="33">
        <f t="shared" si="61"/>
        <v>0</v>
      </c>
      <c r="AU98" s="33">
        <f t="shared" si="62"/>
        <v>0</v>
      </c>
      <c r="AV98" s="33">
        <f t="shared" si="63"/>
        <v>0</v>
      </c>
      <c r="AX98" s="3">
        <f t="shared" si="65"/>
        <v>902.99880000000007</v>
      </c>
      <c r="AY98" s="3">
        <f t="shared" si="66"/>
        <v>2384.64</v>
      </c>
      <c r="AZ98" s="3">
        <f t="shared" si="67"/>
        <v>0</v>
      </c>
      <c r="BA98" s="3">
        <f t="shared" si="68"/>
        <v>0</v>
      </c>
      <c r="BB98" s="3">
        <f t="shared" si="69"/>
        <v>2276.9964</v>
      </c>
      <c r="BC98" s="3">
        <f t="shared" si="70"/>
        <v>686.40048000000013</v>
      </c>
      <c r="BD98" s="3">
        <f t="shared" si="71"/>
        <v>792.00072</v>
      </c>
      <c r="BE98" s="3">
        <f t="shared" si="72"/>
        <v>343.20024000000006</v>
      </c>
      <c r="BF98" s="3">
        <f t="shared" si="73"/>
        <v>204.929676</v>
      </c>
      <c r="BG98" s="3">
        <f t="shared" si="74"/>
        <v>975.53376000000014</v>
      </c>
      <c r="BH98" s="3">
        <f t="shared" si="75"/>
        <v>487.76688000000007</v>
      </c>
      <c r="BI98" s="3">
        <f t="shared" si="76"/>
        <v>0</v>
      </c>
      <c r="BJ98" s="3">
        <f t="shared" si="77"/>
        <v>0</v>
      </c>
      <c r="BK98" s="3">
        <f t="shared" si="78"/>
        <v>606.99887999999999</v>
      </c>
      <c r="BL98" s="3">
        <f t="shared" si="79"/>
        <v>303.49943999999999</v>
      </c>
      <c r="BM98" s="3">
        <f t="shared" si="80"/>
        <v>361.19952000000006</v>
      </c>
      <c r="BN98" s="3">
        <f t="shared" si="81"/>
        <v>0</v>
      </c>
      <c r="BO98" s="3">
        <f t="shared" si="82"/>
        <v>0</v>
      </c>
      <c r="BP98" s="3">
        <f t="shared" si="83"/>
        <v>0</v>
      </c>
      <c r="BQ98" s="3">
        <f t="shared" si="84"/>
        <v>0</v>
      </c>
      <c r="BR98" s="3">
        <f t="shared" si="85"/>
        <v>0</v>
      </c>
      <c r="BS98" s="3">
        <f t="shared" si="86"/>
        <v>10326.164795999997</v>
      </c>
    </row>
    <row r="99" spans="2:71" x14ac:dyDescent="0.25">
      <c r="B99" t="s">
        <v>245</v>
      </c>
      <c r="C99" t="s">
        <v>102</v>
      </c>
      <c r="D99" t="s">
        <v>335</v>
      </c>
      <c r="E99" t="s">
        <v>309</v>
      </c>
      <c r="F99">
        <v>30</v>
      </c>
      <c r="G99">
        <v>48</v>
      </c>
      <c r="I99">
        <v>180</v>
      </c>
      <c r="J99">
        <v>18</v>
      </c>
      <c r="K99">
        <v>60</v>
      </c>
      <c r="N99">
        <v>12</v>
      </c>
      <c r="O99">
        <v>24</v>
      </c>
      <c r="P99">
        <v>12</v>
      </c>
      <c r="T99">
        <v>48</v>
      </c>
      <c r="U99">
        <v>24</v>
      </c>
      <c r="AB99" s="33">
        <f t="shared" si="64"/>
        <v>5</v>
      </c>
      <c r="AC99" s="33">
        <f t="shared" si="44"/>
        <v>8</v>
      </c>
      <c r="AD99" s="33">
        <f t="shared" si="45"/>
        <v>0</v>
      </c>
      <c r="AE99" s="33">
        <f t="shared" si="46"/>
        <v>3</v>
      </c>
      <c r="AF99" s="33">
        <f t="shared" si="47"/>
        <v>3</v>
      </c>
      <c r="AG99" s="33">
        <f t="shared" si="48"/>
        <v>1</v>
      </c>
      <c r="AH99" s="33">
        <f t="shared" si="49"/>
        <v>0</v>
      </c>
      <c r="AI99" s="33">
        <f t="shared" si="50"/>
        <v>0</v>
      </c>
      <c r="AJ99" s="33">
        <f t="shared" si="51"/>
        <v>0.2</v>
      </c>
      <c r="AK99" s="33">
        <f t="shared" si="52"/>
        <v>2</v>
      </c>
      <c r="AL99" s="33">
        <f t="shared" si="53"/>
        <v>1</v>
      </c>
      <c r="AM99" s="33">
        <f t="shared" si="54"/>
        <v>0</v>
      </c>
      <c r="AN99" s="33">
        <f t="shared" si="55"/>
        <v>0</v>
      </c>
      <c r="AO99" s="33">
        <f t="shared" si="56"/>
        <v>0</v>
      </c>
      <c r="AP99" s="33">
        <f t="shared" si="57"/>
        <v>2</v>
      </c>
      <c r="AQ99" s="33">
        <f t="shared" si="58"/>
        <v>4</v>
      </c>
      <c r="AR99" s="33">
        <f t="shared" si="59"/>
        <v>0</v>
      </c>
      <c r="AS99" s="33">
        <f t="shared" si="60"/>
        <v>0</v>
      </c>
      <c r="AT99" s="33">
        <f t="shared" si="61"/>
        <v>0</v>
      </c>
      <c r="AU99" s="33">
        <f t="shared" si="62"/>
        <v>0</v>
      </c>
      <c r="AV99" s="33">
        <f t="shared" si="63"/>
        <v>0</v>
      </c>
      <c r="AX99" s="3">
        <f t="shared" si="65"/>
        <v>902.99880000000007</v>
      </c>
      <c r="AY99" s="3">
        <f t="shared" si="66"/>
        <v>1907.7119999999998</v>
      </c>
      <c r="AZ99" s="3">
        <f t="shared" si="67"/>
        <v>0</v>
      </c>
      <c r="BA99" s="3">
        <f t="shared" si="68"/>
        <v>1077.1542000000002</v>
      </c>
      <c r="BB99" s="3">
        <f t="shared" si="69"/>
        <v>683.09892000000002</v>
      </c>
      <c r="BC99" s="3">
        <f t="shared" si="70"/>
        <v>343.20024000000006</v>
      </c>
      <c r="BD99" s="3">
        <f t="shared" si="71"/>
        <v>0</v>
      </c>
      <c r="BE99" s="3">
        <f t="shared" si="72"/>
        <v>0</v>
      </c>
      <c r="BF99" s="3">
        <f t="shared" si="73"/>
        <v>45.539928000000003</v>
      </c>
      <c r="BG99" s="3">
        <f t="shared" si="74"/>
        <v>487.76688000000007</v>
      </c>
      <c r="BH99" s="3">
        <f t="shared" si="75"/>
        <v>243.88344000000004</v>
      </c>
      <c r="BI99" s="3">
        <f t="shared" si="76"/>
        <v>0</v>
      </c>
      <c r="BJ99" s="3">
        <f t="shared" si="77"/>
        <v>0</v>
      </c>
      <c r="BK99" s="3">
        <f t="shared" si="78"/>
        <v>0</v>
      </c>
      <c r="BL99" s="3">
        <f t="shared" si="79"/>
        <v>606.99887999999999</v>
      </c>
      <c r="BM99" s="3">
        <f t="shared" si="80"/>
        <v>722.39904000000013</v>
      </c>
      <c r="BN99" s="3">
        <f t="shared" si="81"/>
        <v>0</v>
      </c>
      <c r="BO99" s="3">
        <f t="shared" si="82"/>
        <v>0</v>
      </c>
      <c r="BP99" s="3">
        <f t="shared" si="83"/>
        <v>0</v>
      </c>
      <c r="BQ99" s="3">
        <f t="shared" si="84"/>
        <v>0</v>
      </c>
      <c r="BR99" s="3">
        <f t="shared" si="85"/>
        <v>0</v>
      </c>
      <c r="BS99" s="3">
        <f t="shared" si="86"/>
        <v>7020.7523280000005</v>
      </c>
    </row>
    <row r="100" spans="2:71" x14ac:dyDescent="0.25">
      <c r="B100" t="s">
        <v>246</v>
      </c>
      <c r="C100" t="s">
        <v>103</v>
      </c>
      <c r="D100" t="s">
        <v>341</v>
      </c>
      <c r="E100" t="s">
        <v>324</v>
      </c>
      <c r="F100">
        <v>6</v>
      </c>
      <c r="G100">
        <v>18</v>
      </c>
      <c r="I100">
        <v>120</v>
      </c>
      <c r="K100">
        <v>120</v>
      </c>
      <c r="M100">
        <v>60</v>
      </c>
      <c r="N100">
        <v>18</v>
      </c>
      <c r="O100">
        <v>12</v>
      </c>
      <c r="P100">
        <v>24</v>
      </c>
      <c r="S100">
        <v>24</v>
      </c>
      <c r="T100">
        <v>24</v>
      </c>
      <c r="Z100">
        <v>6</v>
      </c>
      <c r="AB100" s="33">
        <f t="shared" si="64"/>
        <v>1</v>
      </c>
      <c r="AC100" s="33">
        <f t="shared" si="44"/>
        <v>3</v>
      </c>
      <c r="AD100" s="33">
        <f t="shared" si="45"/>
        <v>0</v>
      </c>
      <c r="AE100" s="33">
        <f t="shared" si="46"/>
        <v>2</v>
      </c>
      <c r="AF100" s="33">
        <f t="shared" si="47"/>
        <v>0</v>
      </c>
      <c r="AG100" s="33">
        <f t="shared" si="48"/>
        <v>2</v>
      </c>
      <c r="AH100" s="33">
        <f t="shared" si="49"/>
        <v>0</v>
      </c>
      <c r="AI100" s="33">
        <f t="shared" si="50"/>
        <v>1</v>
      </c>
      <c r="AJ100" s="33">
        <f t="shared" si="51"/>
        <v>0.3</v>
      </c>
      <c r="AK100" s="33">
        <f t="shared" si="52"/>
        <v>1</v>
      </c>
      <c r="AL100" s="33">
        <f t="shared" si="53"/>
        <v>2</v>
      </c>
      <c r="AM100" s="33">
        <f t="shared" si="54"/>
        <v>0</v>
      </c>
      <c r="AN100" s="33">
        <f t="shared" si="55"/>
        <v>0</v>
      </c>
      <c r="AO100" s="33">
        <f t="shared" si="56"/>
        <v>1</v>
      </c>
      <c r="AP100" s="33">
        <f t="shared" si="57"/>
        <v>1</v>
      </c>
      <c r="AQ100" s="33">
        <f t="shared" si="58"/>
        <v>0</v>
      </c>
      <c r="AR100" s="33">
        <f t="shared" si="59"/>
        <v>0</v>
      </c>
      <c r="AS100" s="33">
        <f t="shared" si="60"/>
        <v>0</v>
      </c>
      <c r="AT100" s="33">
        <f t="shared" si="61"/>
        <v>0</v>
      </c>
      <c r="AU100" s="33">
        <f t="shared" si="62"/>
        <v>0</v>
      </c>
      <c r="AV100" s="33">
        <f t="shared" si="63"/>
        <v>1</v>
      </c>
      <c r="AX100" s="3">
        <f t="shared" si="65"/>
        <v>180.59976000000003</v>
      </c>
      <c r="AY100" s="3">
        <f t="shared" si="66"/>
        <v>715.39199999999994</v>
      </c>
      <c r="AZ100" s="3">
        <f t="shared" si="67"/>
        <v>0</v>
      </c>
      <c r="BA100" s="3">
        <f t="shared" si="68"/>
        <v>718.1028</v>
      </c>
      <c r="BB100" s="3">
        <f t="shared" si="69"/>
        <v>0</v>
      </c>
      <c r="BC100" s="3">
        <f t="shared" si="70"/>
        <v>686.40048000000013</v>
      </c>
      <c r="BD100" s="3">
        <f t="shared" si="71"/>
        <v>0</v>
      </c>
      <c r="BE100" s="3">
        <f t="shared" si="72"/>
        <v>343.20024000000006</v>
      </c>
      <c r="BF100" s="3">
        <f t="shared" si="73"/>
        <v>68.309892000000005</v>
      </c>
      <c r="BG100" s="3">
        <f t="shared" si="74"/>
        <v>243.88344000000004</v>
      </c>
      <c r="BH100" s="3">
        <f t="shared" si="75"/>
        <v>487.76688000000007</v>
      </c>
      <c r="BI100" s="3">
        <f t="shared" si="76"/>
        <v>0</v>
      </c>
      <c r="BJ100" s="3">
        <f t="shared" si="77"/>
        <v>0</v>
      </c>
      <c r="BK100" s="3">
        <f t="shared" si="78"/>
        <v>303.49943999999999</v>
      </c>
      <c r="BL100" s="3">
        <f t="shared" si="79"/>
        <v>303.49943999999999</v>
      </c>
      <c r="BM100" s="3">
        <f t="shared" si="80"/>
        <v>0</v>
      </c>
      <c r="BN100" s="3">
        <f t="shared" si="81"/>
        <v>0</v>
      </c>
      <c r="BO100" s="3">
        <f t="shared" si="82"/>
        <v>0</v>
      </c>
      <c r="BP100" s="3">
        <f t="shared" si="83"/>
        <v>0</v>
      </c>
      <c r="BQ100" s="3">
        <f t="shared" si="84"/>
        <v>0</v>
      </c>
      <c r="BR100" s="3">
        <f t="shared" si="85"/>
        <v>276.00048000000004</v>
      </c>
      <c r="BS100" s="3">
        <f t="shared" si="86"/>
        <v>4326.6548520000006</v>
      </c>
    </row>
    <row r="101" spans="2:71" x14ac:dyDescent="0.25">
      <c r="B101" t="s">
        <v>247</v>
      </c>
      <c r="C101" t="s">
        <v>104</v>
      </c>
      <c r="D101" t="s">
        <v>336</v>
      </c>
      <c r="E101" t="s">
        <v>315</v>
      </c>
      <c r="F101">
        <v>42</v>
      </c>
      <c r="G101">
        <v>36</v>
      </c>
      <c r="I101">
        <v>120</v>
      </c>
      <c r="J101">
        <v>24</v>
      </c>
      <c r="K101">
        <v>60</v>
      </c>
      <c r="L101">
        <v>40</v>
      </c>
      <c r="M101">
        <v>60</v>
      </c>
      <c r="N101">
        <v>24</v>
      </c>
      <c r="AB101" s="33">
        <f t="shared" si="64"/>
        <v>7</v>
      </c>
      <c r="AC101" s="33">
        <f t="shared" si="44"/>
        <v>6</v>
      </c>
      <c r="AD101" s="33">
        <f t="shared" si="45"/>
        <v>0</v>
      </c>
      <c r="AE101" s="33">
        <f t="shared" si="46"/>
        <v>2</v>
      </c>
      <c r="AF101" s="33">
        <f t="shared" si="47"/>
        <v>4</v>
      </c>
      <c r="AG101" s="33">
        <f t="shared" si="48"/>
        <v>1</v>
      </c>
      <c r="AH101" s="33">
        <f t="shared" si="49"/>
        <v>2</v>
      </c>
      <c r="AI101" s="33">
        <f t="shared" si="50"/>
        <v>1</v>
      </c>
      <c r="AJ101" s="33">
        <f t="shared" si="51"/>
        <v>0.4</v>
      </c>
      <c r="AK101" s="33">
        <f t="shared" si="52"/>
        <v>0</v>
      </c>
      <c r="AL101" s="33">
        <f t="shared" si="53"/>
        <v>0</v>
      </c>
      <c r="AM101" s="33">
        <f t="shared" si="54"/>
        <v>0</v>
      </c>
      <c r="AN101" s="33">
        <f t="shared" si="55"/>
        <v>0</v>
      </c>
      <c r="AO101" s="33">
        <f t="shared" si="56"/>
        <v>0</v>
      </c>
      <c r="AP101" s="33">
        <f t="shared" si="57"/>
        <v>0</v>
      </c>
      <c r="AQ101" s="33">
        <f t="shared" si="58"/>
        <v>0</v>
      </c>
      <c r="AR101" s="33">
        <f t="shared" si="59"/>
        <v>0</v>
      </c>
      <c r="AS101" s="33">
        <f t="shared" si="60"/>
        <v>0</v>
      </c>
      <c r="AT101" s="33">
        <f t="shared" si="61"/>
        <v>0</v>
      </c>
      <c r="AU101" s="33">
        <f t="shared" si="62"/>
        <v>0</v>
      </c>
      <c r="AV101" s="33">
        <f t="shared" si="63"/>
        <v>0</v>
      </c>
      <c r="AX101" s="3">
        <f t="shared" si="65"/>
        <v>1264.1983200000002</v>
      </c>
      <c r="AY101" s="3">
        <f t="shared" si="66"/>
        <v>1430.7839999999999</v>
      </c>
      <c r="AZ101" s="3">
        <f t="shared" si="67"/>
        <v>0</v>
      </c>
      <c r="BA101" s="3">
        <f t="shared" si="68"/>
        <v>718.1028</v>
      </c>
      <c r="BB101" s="3">
        <f t="shared" si="69"/>
        <v>910.79856000000007</v>
      </c>
      <c r="BC101" s="3">
        <f t="shared" si="70"/>
        <v>343.20024000000006</v>
      </c>
      <c r="BD101" s="3">
        <f t="shared" si="71"/>
        <v>792.00072</v>
      </c>
      <c r="BE101" s="3">
        <f t="shared" si="72"/>
        <v>343.20024000000006</v>
      </c>
      <c r="BF101" s="3">
        <f t="shared" si="73"/>
        <v>91.079856000000007</v>
      </c>
      <c r="BG101" s="3">
        <f t="shared" si="74"/>
        <v>0</v>
      </c>
      <c r="BH101" s="3">
        <f t="shared" si="75"/>
        <v>0</v>
      </c>
      <c r="BI101" s="3">
        <f t="shared" si="76"/>
        <v>0</v>
      </c>
      <c r="BJ101" s="3">
        <f t="shared" si="77"/>
        <v>0</v>
      </c>
      <c r="BK101" s="3">
        <f t="shared" si="78"/>
        <v>0</v>
      </c>
      <c r="BL101" s="3">
        <f t="shared" si="79"/>
        <v>0</v>
      </c>
      <c r="BM101" s="3">
        <f t="shared" si="80"/>
        <v>0</v>
      </c>
      <c r="BN101" s="3">
        <f t="shared" si="81"/>
        <v>0</v>
      </c>
      <c r="BO101" s="3">
        <f t="shared" si="82"/>
        <v>0</v>
      </c>
      <c r="BP101" s="3">
        <f t="shared" si="83"/>
        <v>0</v>
      </c>
      <c r="BQ101" s="3">
        <f t="shared" si="84"/>
        <v>0</v>
      </c>
      <c r="BR101" s="3">
        <f t="shared" si="85"/>
        <v>0</v>
      </c>
      <c r="BS101" s="3">
        <f t="shared" si="86"/>
        <v>5893.3647360000004</v>
      </c>
    </row>
    <row r="102" spans="2:71" x14ac:dyDescent="0.25">
      <c r="B102" t="s">
        <v>248</v>
      </c>
      <c r="C102" t="s">
        <v>105</v>
      </c>
      <c r="D102" t="s">
        <v>329</v>
      </c>
      <c r="E102" t="s">
        <v>310</v>
      </c>
      <c r="F102">
        <v>12</v>
      </c>
      <c r="G102">
        <v>24</v>
      </c>
      <c r="I102">
        <v>300</v>
      </c>
      <c r="J102">
        <v>24</v>
      </c>
      <c r="K102">
        <v>180</v>
      </c>
      <c r="L102">
        <v>80</v>
      </c>
      <c r="M102">
        <v>60</v>
      </c>
      <c r="N102">
        <v>36</v>
      </c>
      <c r="P102">
        <v>12</v>
      </c>
      <c r="Q102">
        <v>24</v>
      </c>
      <c r="R102">
        <v>48</v>
      </c>
      <c r="S102">
        <v>24</v>
      </c>
      <c r="T102">
        <v>72</v>
      </c>
      <c r="V102">
        <v>30</v>
      </c>
      <c r="Z102">
        <v>0</v>
      </c>
      <c r="AB102" s="33">
        <f t="shared" si="64"/>
        <v>2</v>
      </c>
      <c r="AC102" s="33">
        <f t="shared" si="44"/>
        <v>4</v>
      </c>
      <c r="AD102" s="33">
        <f t="shared" si="45"/>
        <v>0</v>
      </c>
      <c r="AE102" s="33">
        <f t="shared" si="46"/>
        <v>5</v>
      </c>
      <c r="AF102" s="33">
        <f t="shared" si="47"/>
        <v>4</v>
      </c>
      <c r="AG102" s="33">
        <f t="shared" si="48"/>
        <v>3</v>
      </c>
      <c r="AH102" s="33">
        <f t="shared" si="49"/>
        <v>4</v>
      </c>
      <c r="AI102" s="33">
        <f t="shared" si="50"/>
        <v>1</v>
      </c>
      <c r="AJ102" s="33">
        <f t="shared" si="51"/>
        <v>0.6</v>
      </c>
      <c r="AK102" s="33">
        <f t="shared" si="52"/>
        <v>0</v>
      </c>
      <c r="AL102" s="33">
        <f t="shared" si="53"/>
        <v>1</v>
      </c>
      <c r="AM102" s="33">
        <f t="shared" si="54"/>
        <v>1</v>
      </c>
      <c r="AN102" s="33">
        <f t="shared" si="55"/>
        <v>2</v>
      </c>
      <c r="AO102" s="33">
        <f t="shared" si="56"/>
        <v>1</v>
      </c>
      <c r="AP102" s="33">
        <f t="shared" si="57"/>
        <v>3</v>
      </c>
      <c r="AQ102" s="33">
        <f t="shared" si="58"/>
        <v>0</v>
      </c>
      <c r="AR102" s="33">
        <f t="shared" si="59"/>
        <v>1</v>
      </c>
      <c r="AS102" s="33">
        <f t="shared" si="60"/>
        <v>0</v>
      </c>
      <c r="AT102" s="33">
        <f t="shared" si="61"/>
        <v>0</v>
      </c>
      <c r="AU102" s="33">
        <f t="shared" si="62"/>
        <v>0</v>
      </c>
      <c r="AV102" s="33">
        <f t="shared" si="63"/>
        <v>0</v>
      </c>
      <c r="AX102" s="3">
        <f t="shared" si="65"/>
        <v>361.19952000000006</v>
      </c>
      <c r="AY102" s="3">
        <f t="shared" si="66"/>
        <v>953.85599999999988</v>
      </c>
      <c r="AZ102" s="3">
        <f t="shared" si="67"/>
        <v>0</v>
      </c>
      <c r="BA102" s="3">
        <f t="shared" si="68"/>
        <v>1795.2570000000001</v>
      </c>
      <c r="BB102" s="3">
        <f t="shared" si="69"/>
        <v>910.79856000000007</v>
      </c>
      <c r="BC102" s="3">
        <f t="shared" si="70"/>
        <v>1029.6007200000001</v>
      </c>
      <c r="BD102" s="3">
        <f t="shared" si="71"/>
        <v>1584.00144</v>
      </c>
      <c r="BE102" s="3">
        <f t="shared" si="72"/>
        <v>343.20024000000006</v>
      </c>
      <c r="BF102" s="3">
        <f t="shared" si="73"/>
        <v>136.61978400000001</v>
      </c>
      <c r="BG102" s="3">
        <f t="shared" si="74"/>
        <v>0</v>
      </c>
      <c r="BH102" s="3">
        <f t="shared" si="75"/>
        <v>243.88344000000004</v>
      </c>
      <c r="BI102" s="3">
        <f t="shared" si="76"/>
        <v>303.49943999999999</v>
      </c>
      <c r="BJ102" s="3">
        <f t="shared" si="77"/>
        <v>606.99887999999999</v>
      </c>
      <c r="BK102" s="3">
        <f t="shared" si="78"/>
        <v>303.49943999999999</v>
      </c>
      <c r="BL102" s="3">
        <f t="shared" si="79"/>
        <v>910.49831999999992</v>
      </c>
      <c r="BM102" s="3">
        <f t="shared" si="80"/>
        <v>0</v>
      </c>
      <c r="BN102" s="3">
        <f t="shared" si="81"/>
        <v>203.23656</v>
      </c>
      <c r="BO102" s="3">
        <f t="shared" si="82"/>
        <v>0</v>
      </c>
      <c r="BP102" s="3">
        <f t="shared" si="83"/>
        <v>0</v>
      </c>
      <c r="BQ102" s="3">
        <f t="shared" si="84"/>
        <v>0</v>
      </c>
      <c r="BR102" s="3">
        <f t="shared" si="85"/>
        <v>0</v>
      </c>
      <c r="BS102" s="3">
        <f t="shared" si="86"/>
        <v>9686.1493439999995</v>
      </c>
    </row>
    <row r="103" spans="2:71" x14ac:dyDescent="0.25">
      <c r="B103" t="s">
        <v>249</v>
      </c>
      <c r="C103" t="s">
        <v>106</v>
      </c>
      <c r="D103" t="s">
        <v>335</v>
      </c>
      <c r="E103" t="s">
        <v>309</v>
      </c>
      <c r="F103">
        <v>330</v>
      </c>
      <c r="G103">
        <v>66</v>
      </c>
      <c r="H103">
        <v>90</v>
      </c>
      <c r="I103">
        <v>240</v>
      </c>
      <c r="J103">
        <v>36</v>
      </c>
      <c r="K103">
        <v>240</v>
      </c>
      <c r="L103">
        <v>100</v>
      </c>
      <c r="M103">
        <v>120</v>
      </c>
      <c r="N103">
        <v>18</v>
      </c>
      <c r="O103">
        <v>36</v>
      </c>
      <c r="P103">
        <v>48</v>
      </c>
      <c r="Q103">
        <v>24</v>
      </c>
      <c r="R103">
        <v>24</v>
      </c>
      <c r="S103">
        <v>48</v>
      </c>
      <c r="T103">
        <v>72</v>
      </c>
      <c r="U103">
        <v>30</v>
      </c>
      <c r="AB103" s="33">
        <f t="shared" si="64"/>
        <v>55</v>
      </c>
      <c r="AC103" s="33">
        <f t="shared" si="44"/>
        <v>11</v>
      </c>
      <c r="AD103" s="33">
        <f t="shared" si="45"/>
        <v>15</v>
      </c>
      <c r="AE103" s="33">
        <f t="shared" si="46"/>
        <v>4</v>
      </c>
      <c r="AF103" s="33">
        <f t="shared" si="47"/>
        <v>6</v>
      </c>
      <c r="AG103" s="33">
        <f t="shared" si="48"/>
        <v>4</v>
      </c>
      <c r="AH103" s="33">
        <f t="shared" si="49"/>
        <v>5</v>
      </c>
      <c r="AI103" s="33">
        <f t="shared" si="50"/>
        <v>2</v>
      </c>
      <c r="AJ103" s="33">
        <f t="shared" si="51"/>
        <v>0.3</v>
      </c>
      <c r="AK103" s="33">
        <f t="shared" si="52"/>
        <v>3</v>
      </c>
      <c r="AL103" s="33">
        <f t="shared" si="53"/>
        <v>4</v>
      </c>
      <c r="AM103" s="33">
        <f t="shared" si="54"/>
        <v>1</v>
      </c>
      <c r="AN103" s="33">
        <f t="shared" si="55"/>
        <v>1</v>
      </c>
      <c r="AO103" s="33">
        <f t="shared" si="56"/>
        <v>2</v>
      </c>
      <c r="AP103" s="33">
        <f t="shared" si="57"/>
        <v>3</v>
      </c>
      <c r="AQ103" s="33">
        <f t="shared" si="58"/>
        <v>5</v>
      </c>
      <c r="AR103" s="33">
        <f t="shared" si="59"/>
        <v>0</v>
      </c>
      <c r="AS103" s="33">
        <f t="shared" si="60"/>
        <v>0</v>
      </c>
      <c r="AT103" s="33">
        <f t="shared" si="61"/>
        <v>0</v>
      </c>
      <c r="AU103" s="33">
        <f t="shared" si="62"/>
        <v>0</v>
      </c>
      <c r="AV103" s="33">
        <f t="shared" si="63"/>
        <v>0</v>
      </c>
      <c r="AX103" s="3">
        <f t="shared" si="65"/>
        <v>9932.9868000000024</v>
      </c>
      <c r="AY103" s="3">
        <f t="shared" si="66"/>
        <v>2623.1039999999994</v>
      </c>
      <c r="AZ103" s="3">
        <f t="shared" si="67"/>
        <v>5148.0036</v>
      </c>
      <c r="BA103" s="3">
        <f t="shared" si="68"/>
        <v>1436.2056</v>
      </c>
      <c r="BB103" s="3">
        <f t="shared" si="69"/>
        <v>1366.19784</v>
      </c>
      <c r="BC103" s="3">
        <f t="shared" si="70"/>
        <v>1372.8009600000003</v>
      </c>
      <c r="BD103" s="3">
        <f t="shared" si="71"/>
        <v>1980.0018</v>
      </c>
      <c r="BE103" s="3">
        <f t="shared" si="72"/>
        <v>686.40048000000013</v>
      </c>
      <c r="BF103" s="3">
        <f t="shared" si="73"/>
        <v>68.309892000000005</v>
      </c>
      <c r="BG103" s="3">
        <f t="shared" si="74"/>
        <v>731.65032000000008</v>
      </c>
      <c r="BH103" s="3">
        <f t="shared" si="75"/>
        <v>975.53376000000014</v>
      </c>
      <c r="BI103" s="3">
        <f t="shared" si="76"/>
        <v>303.49943999999999</v>
      </c>
      <c r="BJ103" s="3">
        <f t="shared" si="77"/>
        <v>303.49943999999999</v>
      </c>
      <c r="BK103" s="3">
        <f t="shared" si="78"/>
        <v>606.99887999999999</v>
      </c>
      <c r="BL103" s="3">
        <f t="shared" si="79"/>
        <v>910.49831999999992</v>
      </c>
      <c r="BM103" s="3">
        <f t="shared" si="80"/>
        <v>902.99880000000007</v>
      </c>
      <c r="BN103" s="3">
        <f t="shared" si="81"/>
        <v>0</v>
      </c>
      <c r="BO103" s="3">
        <f t="shared" si="82"/>
        <v>0</v>
      </c>
      <c r="BP103" s="3">
        <f t="shared" si="83"/>
        <v>0</v>
      </c>
      <c r="BQ103" s="3">
        <f t="shared" si="84"/>
        <v>0</v>
      </c>
      <c r="BR103" s="3">
        <f t="shared" si="85"/>
        <v>0</v>
      </c>
      <c r="BS103" s="3">
        <f t="shared" si="86"/>
        <v>29348.689932000001</v>
      </c>
    </row>
    <row r="104" spans="2:71" x14ac:dyDescent="0.25">
      <c r="B104" t="s">
        <v>250</v>
      </c>
      <c r="C104" t="s">
        <v>107</v>
      </c>
      <c r="D104" t="s">
        <v>330</v>
      </c>
      <c r="E104" t="s">
        <v>320</v>
      </c>
      <c r="F104">
        <v>66</v>
      </c>
      <c r="G104">
        <v>60</v>
      </c>
      <c r="H104">
        <v>30</v>
      </c>
      <c r="I104">
        <v>240</v>
      </c>
      <c r="J104">
        <v>6</v>
      </c>
      <c r="K104">
        <v>180</v>
      </c>
      <c r="L104">
        <v>40</v>
      </c>
      <c r="M104">
        <v>180</v>
      </c>
      <c r="O104">
        <v>12</v>
      </c>
      <c r="Q104">
        <v>120</v>
      </c>
      <c r="S104">
        <v>144</v>
      </c>
      <c r="U104">
        <v>12</v>
      </c>
      <c r="AB104" s="33">
        <f t="shared" si="64"/>
        <v>11</v>
      </c>
      <c r="AC104" s="33">
        <f t="shared" si="44"/>
        <v>10</v>
      </c>
      <c r="AD104" s="33">
        <f t="shared" si="45"/>
        <v>5</v>
      </c>
      <c r="AE104" s="33">
        <f t="shared" si="46"/>
        <v>4</v>
      </c>
      <c r="AF104" s="33">
        <f t="shared" si="47"/>
        <v>1</v>
      </c>
      <c r="AG104" s="33">
        <f t="shared" si="48"/>
        <v>3</v>
      </c>
      <c r="AH104" s="33">
        <f t="shared" si="49"/>
        <v>2</v>
      </c>
      <c r="AI104" s="33">
        <f t="shared" si="50"/>
        <v>3</v>
      </c>
      <c r="AJ104" s="33">
        <f t="shared" si="51"/>
        <v>0</v>
      </c>
      <c r="AK104" s="33">
        <f t="shared" si="52"/>
        <v>1</v>
      </c>
      <c r="AL104" s="33">
        <f t="shared" si="53"/>
        <v>0</v>
      </c>
      <c r="AM104" s="33">
        <f t="shared" si="54"/>
        <v>5</v>
      </c>
      <c r="AN104" s="33">
        <f t="shared" si="55"/>
        <v>0</v>
      </c>
      <c r="AO104" s="33">
        <f t="shared" si="56"/>
        <v>6</v>
      </c>
      <c r="AP104" s="33">
        <f t="shared" si="57"/>
        <v>0</v>
      </c>
      <c r="AQ104" s="33">
        <f t="shared" si="58"/>
        <v>2</v>
      </c>
      <c r="AR104" s="33">
        <f t="shared" si="59"/>
        <v>0</v>
      </c>
      <c r="AS104" s="33">
        <f t="shared" si="60"/>
        <v>0</v>
      </c>
      <c r="AT104" s="33">
        <f t="shared" si="61"/>
        <v>0</v>
      </c>
      <c r="AU104" s="33">
        <f t="shared" si="62"/>
        <v>0</v>
      </c>
      <c r="AV104" s="33">
        <f t="shared" si="63"/>
        <v>0</v>
      </c>
      <c r="AX104" s="3">
        <f t="shared" si="65"/>
        <v>1986.5973600000002</v>
      </c>
      <c r="AY104" s="3">
        <f t="shared" si="66"/>
        <v>2384.64</v>
      </c>
      <c r="AZ104" s="3">
        <f t="shared" si="67"/>
        <v>1716.0012000000002</v>
      </c>
      <c r="BA104" s="3">
        <f t="shared" si="68"/>
        <v>1436.2056</v>
      </c>
      <c r="BB104" s="3">
        <f t="shared" si="69"/>
        <v>227.69964000000002</v>
      </c>
      <c r="BC104" s="3">
        <f t="shared" si="70"/>
        <v>1029.6007200000001</v>
      </c>
      <c r="BD104" s="3">
        <f t="shared" si="71"/>
        <v>792.00072</v>
      </c>
      <c r="BE104" s="3">
        <f t="shared" si="72"/>
        <v>1029.6007200000001</v>
      </c>
      <c r="BF104" s="3">
        <f t="shared" si="73"/>
        <v>0</v>
      </c>
      <c r="BG104" s="3">
        <f t="shared" si="74"/>
        <v>243.88344000000004</v>
      </c>
      <c r="BH104" s="3">
        <f t="shared" si="75"/>
        <v>0</v>
      </c>
      <c r="BI104" s="3">
        <f t="shared" si="76"/>
        <v>1517.4972</v>
      </c>
      <c r="BJ104" s="3">
        <f t="shared" si="77"/>
        <v>0</v>
      </c>
      <c r="BK104" s="3">
        <f t="shared" si="78"/>
        <v>1820.9966399999998</v>
      </c>
      <c r="BL104" s="3">
        <f t="shared" si="79"/>
        <v>0</v>
      </c>
      <c r="BM104" s="3">
        <f t="shared" si="80"/>
        <v>361.19952000000006</v>
      </c>
      <c r="BN104" s="3">
        <f t="shared" si="81"/>
        <v>0</v>
      </c>
      <c r="BO104" s="3">
        <f t="shared" si="82"/>
        <v>0</v>
      </c>
      <c r="BP104" s="3">
        <f t="shared" si="83"/>
        <v>0</v>
      </c>
      <c r="BQ104" s="3">
        <f t="shared" si="84"/>
        <v>0</v>
      </c>
      <c r="BR104" s="3">
        <f t="shared" si="85"/>
        <v>0</v>
      </c>
      <c r="BS104" s="3">
        <f t="shared" si="86"/>
        <v>14545.922759999999</v>
      </c>
    </row>
    <row r="105" spans="2:71" x14ac:dyDescent="0.25">
      <c r="B105" t="s">
        <v>251</v>
      </c>
      <c r="C105" t="s">
        <v>108</v>
      </c>
      <c r="D105" t="s">
        <v>344</v>
      </c>
      <c r="E105" t="s">
        <v>312</v>
      </c>
      <c r="F105">
        <v>30</v>
      </c>
      <c r="G105">
        <v>54</v>
      </c>
      <c r="H105">
        <v>30</v>
      </c>
      <c r="I105">
        <v>120</v>
      </c>
      <c r="J105">
        <v>18</v>
      </c>
      <c r="K105">
        <v>180</v>
      </c>
      <c r="L105">
        <v>20</v>
      </c>
      <c r="M105">
        <v>60</v>
      </c>
      <c r="N105">
        <v>24</v>
      </c>
      <c r="O105">
        <v>12</v>
      </c>
      <c r="P105">
        <v>12</v>
      </c>
      <c r="T105">
        <v>48</v>
      </c>
      <c r="AB105" s="33">
        <f t="shared" si="64"/>
        <v>5</v>
      </c>
      <c r="AC105" s="33">
        <f t="shared" si="44"/>
        <v>9</v>
      </c>
      <c r="AD105" s="33">
        <f t="shared" si="45"/>
        <v>5</v>
      </c>
      <c r="AE105" s="33">
        <f t="shared" si="46"/>
        <v>2</v>
      </c>
      <c r="AF105" s="33">
        <f t="shared" si="47"/>
        <v>3</v>
      </c>
      <c r="AG105" s="33">
        <f t="shared" si="48"/>
        <v>3</v>
      </c>
      <c r="AH105" s="33">
        <f t="shared" si="49"/>
        <v>1</v>
      </c>
      <c r="AI105" s="33">
        <f t="shared" si="50"/>
        <v>1</v>
      </c>
      <c r="AJ105" s="33">
        <f t="shared" si="51"/>
        <v>0.4</v>
      </c>
      <c r="AK105" s="33">
        <f t="shared" si="52"/>
        <v>1</v>
      </c>
      <c r="AL105" s="33">
        <f t="shared" si="53"/>
        <v>1</v>
      </c>
      <c r="AM105" s="33">
        <f t="shared" si="54"/>
        <v>0</v>
      </c>
      <c r="AN105" s="33">
        <f t="shared" si="55"/>
        <v>0</v>
      </c>
      <c r="AO105" s="33">
        <f t="shared" si="56"/>
        <v>0</v>
      </c>
      <c r="AP105" s="33">
        <f t="shared" si="57"/>
        <v>2</v>
      </c>
      <c r="AQ105" s="33">
        <f t="shared" si="58"/>
        <v>0</v>
      </c>
      <c r="AR105" s="33">
        <f t="shared" si="59"/>
        <v>0</v>
      </c>
      <c r="AS105" s="33">
        <f t="shared" si="60"/>
        <v>0</v>
      </c>
      <c r="AT105" s="33">
        <f t="shared" si="61"/>
        <v>0</v>
      </c>
      <c r="AU105" s="33">
        <f t="shared" si="62"/>
        <v>0</v>
      </c>
      <c r="AV105" s="33">
        <f t="shared" si="63"/>
        <v>0</v>
      </c>
      <c r="AX105" s="3">
        <f t="shared" si="65"/>
        <v>902.99880000000007</v>
      </c>
      <c r="AY105" s="3">
        <f t="shared" si="66"/>
        <v>2146.1759999999995</v>
      </c>
      <c r="AZ105" s="3">
        <f t="shared" si="67"/>
        <v>1716.0012000000002</v>
      </c>
      <c r="BA105" s="3">
        <f t="shared" si="68"/>
        <v>718.1028</v>
      </c>
      <c r="BB105" s="3">
        <f t="shared" si="69"/>
        <v>683.09892000000002</v>
      </c>
      <c r="BC105" s="3">
        <f t="shared" si="70"/>
        <v>1029.6007200000001</v>
      </c>
      <c r="BD105" s="3">
        <f t="shared" si="71"/>
        <v>396.00036</v>
      </c>
      <c r="BE105" s="3">
        <f t="shared" si="72"/>
        <v>343.20024000000006</v>
      </c>
      <c r="BF105" s="3">
        <f t="shared" si="73"/>
        <v>91.079856000000007</v>
      </c>
      <c r="BG105" s="3">
        <f t="shared" si="74"/>
        <v>243.88344000000004</v>
      </c>
      <c r="BH105" s="3">
        <f t="shared" si="75"/>
        <v>243.88344000000004</v>
      </c>
      <c r="BI105" s="3">
        <f t="shared" si="76"/>
        <v>0</v>
      </c>
      <c r="BJ105" s="3">
        <f t="shared" si="77"/>
        <v>0</v>
      </c>
      <c r="BK105" s="3">
        <f t="shared" si="78"/>
        <v>0</v>
      </c>
      <c r="BL105" s="3">
        <f t="shared" si="79"/>
        <v>606.99887999999999</v>
      </c>
      <c r="BM105" s="3">
        <f t="shared" si="80"/>
        <v>0</v>
      </c>
      <c r="BN105" s="3">
        <f t="shared" si="81"/>
        <v>0</v>
      </c>
      <c r="BO105" s="3">
        <f t="shared" si="82"/>
        <v>0</v>
      </c>
      <c r="BP105" s="3">
        <f t="shared" si="83"/>
        <v>0</v>
      </c>
      <c r="BQ105" s="3">
        <f t="shared" si="84"/>
        <v>0</v>
      </c>
      <c r="BR105" s="3">
        <f t="shared" si="85"/>
        <v>0</v>
      </c>
      <c r="BS105" s="3">
        <f t="shared" si="86"/>
        <v>9121.0246559999996</v>
      </c>
    </row>
    <row r="106" spans="2:71" x14ac:dyDescent="0.25">
      <c r="B106" t="s">
        <v>252</v>
      </c>
      <c r="C106" t="s">
        <v>109</v>
      </c>
      <c r="D106" t="s">
        <v>336</v>
      </c>
      <c r="E106" t="s">
        <v>315</v>
      </c>
      <c r="F106">
        <v>6</v>
      </c>
      <c r="I106">
        <v>60</v>
      </c>
      <c r="K106">
        <v>60</v>
      </c>
      <c r="AB106" s="33">
        <f t="shared" si="64"/>
        <v>1</v>
      </c>
      <c r="AC106" s="33">
        <f t="shared" si="44"/>
        <v>0</v>
      </c>
      <c r="AD106" s="33">
        <f t="shared" si="45"/>
        <v>0</v>
      </c>
      <c r="AE106" s="33">
        <f t="shared" si="46"/>
        <v>1</v>
      </c>
      <c r="AF106" s="33">
        <f t="shared" si="47"/>
        <v>0</v>
      </c>
      <c r="AG106" s="33">
        <f t="shared" si="48"/>
        <v>1</v>
      </c>
      <c r="AH106" s="33">
        <f t="shared" si="49"/>
        <v>0</v>
      </c>
      <c r="AI106" s="33">
        <f t="shared" si="50"/>
        <v>0</v>
      </c>
      <c r="AJ106" s="33">
        <f t="shared" si="51"/>
        <v>0</v>
      </c>
      <c r="AK106" s="33">
        <f t="shared" si="52"/>
        <v>0</v>
      </c>
      <c r="AL106" s="33">
        <f t="shared" si="53"/>
        <v>0</v>
      </c>
      <c r="AM106" s="33">
        <f t="shared" si="54"/>
        <v>0</v>
      </c>
      <c r="AN106" s="33">
        <f t="shared" si="55"/>
        <v>0</v>
      </c>
      <c r="AO106" s="33">
        <f t="shared" si="56"/>
        <v>0</v>
      </c>
      <c r="AP106" s="33">
        <f t="shared" si="57"/>
        <v>0</v>
      </c>
      <c r="AQ106" s="33">
        <f t="shared" si="58"/>
        <v>0</v>
      </c>
      <c r="AR106" s="33">
        <f t="shared" si="59"/>
        <v>0</v>
      </c>
      <c r="AS106" s="33">
        <f t="shared" si="60"/>
        <v>0</v>
      </c>
      <c r="AT106" s="33">
        <f t="shared" si="61"/>
        <v>0</v>
      </c>
      <c r="AU106" s="33">
        <f t="shared" si="62"/>
        <v>0</v>
      </c>
      <c r="AV106" s="33">
        <f t="shared" si="63"/>
        <v>0</v>
      </c>
      <c r="AX106" s="3">
        <f t="shared" si="65"/>
        <v>180.59976000000003</v>
      </c>
      <c r="AY106" s="3">
        <f t="shared" si="66"/>
        <v>0</v>
      </c>
      <c r="AZ106" s="3">
        <f t="shared" si="67"/>
        <v>0</v>
      </c>
      <c r="BA106" s="3">
        <f t="shared" si="68"/>
        <v>359.0514</v>
      </c>
      <c r="BB106" s="3">
        <f t="shared" si="69"/>
        <v>0</v>
      </c>
      <c r="BC106" s="3">
        <f t="shared" si="70"/>
        <v>343.20024000000006</v>
      </c>
      <c r="BD106" s="3">
        <f t="shared" si="71"/>
        <v>0</v>
      </c>
      <c r="BE106" s="3">
        <f t="shared" si="72"/>
        <v>0</v>
      </c>
      <c r="BF106" s="3">
        <f t="shared" si="73"/>
        <v>0</v>
      </c>
      <c r="BG106" s="3">
        <f t="shared" si="74"/>
        <v>0</v>
      </c>
      <c r="BH106" s="3">
        <f t="shared" si="75"/>
        <v>0</v>
      </c>
      <c r="BI106" s="3">
        <f t="shared" si="76"/>
        <v>0</v>
      </c>
      <c r="BJ106" s="3">
        <f t="shared" si="77"/>
        <v>0</v>
      </c>
      <c r="BK106" s="3">
        <f t="shared" si="78"/>
        <v>0</v>
      </c>
      <c r="BL106" s="3">
        <f t="shared" si="79"/>
        <v>0</v>
      </c>
      <c r="BM106" s="3">
        <f t="shared" si="80"/>
        <v>0</v>
      </c>
      <c r="BN106" s="3">
        <f t="shared" si="81"/>
        <v>0</v>
      </c>
      <c r="BO106" s="3">
        <f t="shared" si="82"/>
        <v>0</v>
      </c>
      <c r="BP106" s="3">
        <f t="shared" si="83"/>
        <v>0</v>
      </c>
      <c r="BQ106" s="3">
        <f t="shared" si="84"/>
        <v>0</v>
      </c>
      <c r="BR106" s="3">
        <f t="shared" si="85"/>
        <v>0</v>
      </c>
      <c r="BS106" s="3">
        <f t="shared" si="86"/>
        <v>882.85140000000001</v>
      </c>
    </row>
    <row r="107" spans="2:71" x14ac:dyDescent="0.25">
      <c r="B107" t="s">
        <v>253</v>
      </c>
      <c r="C107" t="s">
        <v>110</v>
      </c>
      <c r="D107" t="s">
        <v>335</v>
      </c>
      <c r="E107" t="s">
        <v>309</v>
      </c>
      <c r="F107">
        <v>6</v>
      </c>
      <c r="G107">
        <v>30</v>
      </c>
      <c r="I107">
        <v>60</v>
      </c>
      <c r="J107">
        <v>6</v>
      </c>
      <c r="K107">
        <v>120</v>
      </c>
      <c r="L107">
        <v>20</v>
      </c>
      <c r="N107">
        <v>6</v>
      </c>
      <c r="O107">
        <v>12</v>
      </c>
      <c r="P107">
        <v>12</v>
      </c>
      <c r="R107">
        <v>24</v>
      </c>
      <c r="T107">
        <v>48</v>
      </c>
      <c r="AB107" s="33">
        <f t="shared" si="64"/>
        <v>1</v>
      </c>
      <c r="AC107" s="33">
        <f t="shared" si="44"/>
        <v>5</v>
      </c>
      <c r="AD107" s="33">
        <f t="shared" si="45"/>
        <v>0</v>
      </c>
      <c r="AE107" s="33">
        <f t="shared" si="46"/>
        <v>1</v>
      </c>
      <c r="AF107" s="33">
        <f t="shared" si="47"/>
        <v>1</v>
      </c>
      <c r="AG107" s="33">
        <f t="shared" si="48"/>
        <v>2</v>
      </c>
      <c r="AH107" s="33">
        <f t="shared" si="49"/>
        <v>1</v>
      </c>
      <c r="AI107" s="33">
        <f t="shared" si="50"/>
        <v>0</v>
      </c>
      <c r="AJ107" s="33">
        <f t="shared" si="51"/>
        <v>0.1</v>
      </c>
      <c r="AK107" s="33">
        <f t="shared" si="52"/>
        <v>1</v>
      </c>
      <c r="AL107" s="33">
        <f t="shared" si="53"/>
        <v>1</v>
      </c>
      <c r="AM107" s="33">
        <f t="shared" si="54"/>
        <v>0</v>
      </c>
      <c r="AN107" s="33">
        <f t="shared" si="55"/>
        <v>1</v>
      </c>
      <c r="AO107" s="33">
        <f t="shared" si="56"/>
        <v>0</v>
      </c>
      <c r="AP107" s="33">
        <f t="shared" si="57"/>
        <v>2</v>
      </c>
      <c r="AQ107" s="33">
        <f t="shared" si="58"/>
        <v>0</v>
      </c>
      <c r="AR107" s="33">
        <f t="shared" si="59"/>
        <v>0</v>
      </c>
      <c r="AS107" s="33">
        <f t="shared" si="60"/>
        <v>0</v>
      </c>
      <c r="AT107" s="33">
        <f t="shared" si="61"/>
        <v>0</v>
      </c>
      <c r="AU107" s="33">
        <f t="shared" si="62"/>
        <v>0</v>
      </c>
      <c r="AV107" s="33">
        <f t="shared" si="63"/>
        <v>0</v>
      </c>
      <c r="AX107" s="3">
        <f t="shared" si="65"/>
        <v>180.59976000000003</v>
      </c>
      <c r="AY107" s="3">
        <f t="shared" si="66"/>
        <v>1192.32</v>
      </c>
      <c r="AZ107" s="3">
        <f t="shared" si="67"/>
        <v>0</v>
      </c>
      <c r="BA107" s="3">
        <f t="shared" si="68"/>
        <v>359.0514</v>
      </c>
      <c r="BB107" s="3">
        <f t="shared" si="69"/>
        <v>227.69964000000002</v>
      </c>
      <c r="BC107" s="3">
        <f t="shared" si="70"/>
        <v>686.40048000000013</v>
      </c>
      <c r="BD107" s="3">
        <f t="shared" si="71"/>
        <v>396.00036</v>
      </c>
      <c r="BE107" s="3">
        <f t="shared" si="72"/>
        <v>0</v>
      </c>
      <c r="BF107" s="3">
        <f t="shared" si="73"/>
        <v>22.769964000000002</v>
      </c>
      <c r="BG107" s="3">
        <f t="shared" si="74"/>
        <v>243.88344000000004</v>
      </c>
      <c r="BH107" s="3">
        <f t="shared" si="75"/>
        <v>243.88344000000004</v>
      </c>
      <c r="BI107" s="3">
        <f t="shared" si="76"/>
        <v>0</v>
      </c>
      <c r="BJ107" s="3">
        <f t="shared" si="77"/>
        <v>303.49943999999999</v>
      </c>
      <c r="BK107" s="3">
        <f t="shared" si="78"/>
        <v>0</v>
      </c>
      <c r="BL107" s="3">
        <f t="shared" si="79"/>
        <v>606.99887999999999</v>
      </c>
      <c r="BM107" s="3">
        <f t="shared" si="80"/>
        <v>0</v>
      </c>
      <c r="BN107" s="3">
        <f t="shared" si="81"/>
        <v>0</v>
      </c>
      <c r="BO107" s="3">
        <f t="shared" si="82"/>
        <v>0</v>
      </c>
      <c r="BP107" s="3">
        <f t="shared" si="83"/>
        <v>0</v>
      </c>
      <c r="BQ107" s="3">
        <f t="shared" si="84"/>
        <v>0</v>
      </c>
      <c r="BR107" s="3">
        <f t="shared" si="85"/>
        <v>0</v>
      </c>
      <c r="BS107" s="3">
        <f t="shared" si="86"/>
        <v>4463.106804</v>
      </c>
    </row>
    <row r="108" spans="2:71" x14ac:dyDescent="0.25">
      <c r="B108" t="s">
        <v>254</v>
      </c>
      <c r="C108" t="s">
        <v>111</v>
      </c>
      <c r="D108" t="s">
        <v>336</v>
      </c>
      <c r="E108" t="s">
        <v>315</v>
      </c>
      <c r="F108">
        <v>18</v>
      </c>
      <c r="G108">
        <v>18</v>
      </c>
      <c r="I108">
        <v>180</v>
      </c>
      <c r="J108">
        <v>18</v>
      </c>
      <c r="K108">
        <v>60</v>
      </c>
      <c r="L108">
        <v>100</v>
      </c>
      <c r="M108">
        <v>60</v>
      </c>
      <c r="T108">
        <v>24</v>
      </c>
      <c r="AB108" s="33">
        <f t="shared" si="64"/>
        <v>3</v>
      </c>
      <c r="AC108" s="33">
        <f t="shared" si="44"/>
        <v>3</v>
      </c>
      <c r="AD108" s="33">
        <f t="shared" si="45"/>
        <v>0</v>
      </c>
      <c r="AE108" s="33">
        <f t="shared" si="46"/>
        <v>3</v>
      </c>
      <c r="AF108" s="33">
        <f t="shared" si="47"/>
        <v>3</v>
      </c>
      <c r="AG108" s="33">
        <f t="shared" si="48"/>
        <v>1</v>
      </c>
      <c r="AH108" s="33">
        <f t="shared" si="49"/>
        <v>5</v>
      </c>
      <c r="AI108" s="33">
        <f t="shared" si="50"/>
        <v>1</v>
      </c>
      <c r="AJ108" s="33">
        <f t="shared" si="51"/>
        <v>0</v>
      </c>
      <c r="AK108" s="33">
        <f t="shared" si="52"/>
        <v>0</v>
      </c>
      <c r="AL108" s="33">
        <f t="shared" si="53"/>
        <v>0</v>
      </c>
      <c r="AM108" s="33">
        <f t="shared" si="54"/>
        <v>0</v>
      </c>
      <c r="AN108" s="33">
        <f t="shared" si="55"/>
        <v>0</v>
      </c>
      <c r="AO108" s="33">
        <f t="shared" si="56"/>
        <v>0</v>
      </c>
      <c r="AP108" s="33">
        <f t="shared" si="57"/>
        <v>1</v>
      </c>
      <c r="AQ108" s="33">
        <f t="shared" si="58"/>
        <v>0</v>
      </c>
      <c r="AR108" s="33">
        <f t="shared" si="59"/>
        <v>0</v>
      </c>
      <c r="AS108" s="33">
        <f t="shared" si="60"/>
        <v>0</v>
      </c>
      <c r="AT108" s="33">
        <f t="shared" si="61"/>
        <v>0</v>
      </c>
      <c r="AU108" s="33">
        <f t="shared" si="62"/>
        <v>0</v>
      </c>
      <c r="AV108" s="33">
        <f t="shared" si="63"/>
        <v>0</v>
      </c>
      <c r="AX108" s="3">
        <f t="shared" si="65"/>
        <v>541.79928000000007</v>
      </c>
      <c r="AY108" s="3">
        <f t="shared" si="66"/>
        <v>715.39199999999994</v>
      </c>
      <c r="AZ108" s="3">
        <f t="shared" si="67"/>
        <v>0</v>
      </c>
      <c r="BA108" s="3">
        <f t="shared" si="68"/>
        <v>1077.1542000000002</v>
      </c>
      <c r="BB108" s="3">
        <f t="shared" si="69"/>
        <v>683.09892000000002</v>
      </c>
      <c r="BC108" s="3">
        <f t="shared" si="70"/>
        <v>343.20024000000006</v>
      </c>
      <c r="BD108" s="3">
        <f t="shared" si="71"/>
        <v>1980.0018</v>
      </c>
      <c r="BE108" s="3">
        <f t="shared" si="72"/>
        <v>343.20024000000006</v>
      </c>
      <c r="BF108" s="3">
        <f t="shared" si="73"/>
        <v>0</v>
      </c>
      <c r="BG108" s="3">
        <f t="shared" si="74"/>
        <v>0</v>
      </c>
      <c r="BH108" s="3">
        <f t="shared" si="75"/>
        <v>0</v>
      </c>
      <c r="BI108" s="3">
        <f t="shared" si="76"/>
        <v>0</v>
      </c>
      <c r="BJ108" s="3">
        <f t="shared" si="77"/>
        <v>0</v>
      </c>
      <c r="BK108" s="3">
        <f t="shared" si="78"/>
        <v>0</v>
      </c>
      <c r="BL108" s="3">
        <f t="shared" si="79"/>
        <v>303.49943999999999</v>
      </c>
      <c r="BM108" s="3">
        <f t="shared" si="80"/>
        <v>0</v>
      </c>
      <c r="BN108" s="3">
        <f t="shared" si="81"/>
        <v>0</v>
      </c>
      <c r="BO108" s="3">
        <f t="shared" si="82"/>
        <v>0</v>
      </c>
      <c r="BP108" s="3">
        <f t="shared" si="83"/>
        <v>0</v>
      </c>
      <c r="BQ108" s="3">
        <f t="shared" si="84"/>
        <v>0</v>
      </c>
      <c r="BR108" s="3">
        <f t="shared" si="85"/>
        <v>0</v>
      </c>
      <c r="BS108" s="3">
        <f t="shared" si="86"/>
        <v>5987.3461200000002</v>
      </c>
    </row>
    <row r="109" spans="2:71" x14ac:dyDescent="0.25">
      <c r="B109" t="s">
        <v>255</v>
      </c>
      <c r="C109" t="s">
        <v>112</v>
      </c>
      <c r="D109" t="s">
        <v>331</v>
      </c>
      <c r="E109" t="s">
        <v>308</v>
      </c>
      <c r="F109">
        <v>60</v>
      </c>
      <c r="G109">
        <v>78</v>
      </c>
      <c r="H109">
        <v>12</v>
      </c>
      <c r="I109">
        <v>180</v>
      </c>
      <c r="J109">
        <v>30</v>
      </c>
      <c r="K109">
        <v>360</v>
      </c>
      <c r="L109">
        <v>100</v>
      </c>
      <c r="M109">
        <v>120</v>
      </c>
      <c r="N109">
        <v>60</v>
      </c>
      <c r="O109">
        <v>24</v>
      </c>
      <c r="P109">
        <v>24</v>
      </c>
      <c r="Q109">
        <v>48</v>
      </c>
      <c r="R109">
        <v>48</v>
      </c>
      <c r="S109">
        <v>24</v>
      </c>
      <c r="T109">
        <v>48</v>
      </c>
      <c r="U109">
        <v>30</v>
      </c>
      <c r="AB109" s="33">
        <f t="shared" si="64"/>
        <v>10</v>
      </c>
      <c r="AC109" s="33">
        <f t="shared" si="44"/>
        <v>13</v>
      </c>
      <c r="AD109" s="33">
        <f t="shared" si="45"/>
        <v>2</v>
      </c>
      <c r="AE109" s="33">
        <f t="shared" si="46"/>
        <v>3</v>
      </c>
      <c r="AF109" s="33">
        <f t="shared" si="47"/>
        <v>5</v>
      </c>
      <c r="AG109" s="33">
        <f t="shared" si="48"/>
        <v>6</v>
      </c>
      <c r="AH109" s="33">
        <f t="shared" si="49"/>
        <v>5</v>
      </c>
      <c r="AI109" s="33">
        <f t="shared" si="50"/>
        <v>2</v>
      </c>
      <c r="AJ109" s="33">
        <f t="shared" si="51"/>
        <v>1</v>
      </c>
      <c r="AK109" s="33">
        <f t="shared" si="52"/>
        <v>2</v>
      </c>
      <c r="AL109" s="33">
        <f t="shared" si="53"/>
        <v>2</v>
      </c>
      <c r="AM109" s="33">
        <f t="shared" si="54"/>
        <v>2</v>
      </c>
      <c r="AN109" s="33">
        <f t="shared" si="55"/>
        <v>2</v>
      </c>
      <c r="AO109" s="33">
        <f t="shared" si="56"/>
        <v>1</v>
      </c>
      <c r="AP109" s="33">
        <f t="shared" si="57"/>
        <v>2</v>
      </c>
      <c r="AQ109" s="33">
        <f t="shared" si="58"/>
        <v>5</v>
      </c>
      <c r="AR109" s="33">
        <f t="shared" si="59"/>
        <v>0</v>
      </c>
      <c r="AS109" s="33">
        <f t="shared" si="60"/>
        <v>0</v>
      </c>
      <c r="AT109" s="33">
        <f t="shared" si="61"/>
        <v>0</v>
      </c>
      <c r="AU109" s="33">
        <f t="shared" si="62"/>
        <v>0</v>
      </c>
      <c r="AV109" s="33">
        <f t="shared" si="63"/>
        <v>0</v>
      </c>
      <c r="AX109" s="3">
        <f t="shared" si="65"/>
        <v>1805.9976000000001</v>
      </c>
      <c r="AY109" s="3">
        <f t="shared" si="66"/>
        <v>3100.0319999999997</v>
      </c>
      <c r="AZ109" s="3">
        <f t="shared" si="67"/>
        <v>686.40048000000013</v>
      </c>
      <c r="BA109" s="3">
        <f t="shared" si="68"/>
        <v>1077.1542000000002</v>
      </c>
      <c r="BB109" s="3">
        <f t="shared" si="69"/>
        <v>1138.4982</v>
      </c>
      <c r="BC109" s="3">
        <f t="shared" si="70"/>
        <v>2059.2014400000003</v>
      </c>
      <c r="BD109" s="3">
        <f t="shared" si="71"/>
        <v>1980.0018</v>
      </c>
      <c r="BE109" s="3">
        <f t="shared" si="72"/>
        <v>686.40048000000013</v>
      </c>
      <c r="BF109" s="3">
        <f t="shared" si="73"/>
        <v>227.69964000000002</v>
      </c>
      <c r="BG109" s="3">
        <f t="shared" si="74"/>
        <v>487.76688000000007</v>
      </c>
      <c r="BH109" s="3">
        <f t="shared" si="75"/>
        <v>487.76688000000007</v>
      </c>
      <c r="BI109" s="3">
        <f t="shared" si="76"/>
        <v>606.99887999999999</v>
      </c>
      <c r="BJ109" s="3">
        <f t="shared" si="77"/>
        <v>606.99887999999999</v>
      </c>
      <c r="BK109" s="3">
        <f t="shared" si="78"/>
        <v>303.49943999999999</v>
      </c>
      <c r="BL109" s="3">
        <f t="shared" si="79"/>
        <v>606.99887999999999</v>
      </c>
      <c r="BM109" s="3">
        <f t="shared" si="80"/>
        <v>902.99880000000007</v>
      </c>
      <c r="BN109" s="3">
        <f t="shared" si="81"/>
        <v>0</v>
      </c>
      <c r="BO109" s="3">
        <f t="shared" si="82"/>
        <v>0</v>
      </c>
      <c r="BP109" s="3">
        <f t="shared" si="83"/>
        <v>0</v>
      </c>
      <c r="BQ109" s="3">
        <f t="shared" si="84"/>
        <v>0</v>
      </c>
      <c r="BR109" s="3">
        <f t="shared" si="85"/>
        <v>0</v>
      </c>
      <c r="BS109" s="3">
        <f t="shared" si="86"/>
        <v>16764.414479999996</v>
      </c>
    </row>
    <row r="110" spans="2:71" x14ac:dyDescent="0.25">
      <c r="B110" t="s">
        <v>257</v>
      </c>
      <c r="C110" t="s">
        <v>114</v>
      </c>
      <c r="D110" t="s">
        <v>342</v>
      </c>
      <c r="E110" t="s">
        <v>325</v>
      </c>
      <c r="F110">
        <v>30</v>
      </c>
      <c r="G110">
        <v>54</v>
      </c>
      <c r="H110">
        <v>30</v>
      </c>
      <c r="I110">
        <v>180</v>
      </c>
      <c r="J110">
        <v>18</v>
      </c>
      <c r="K110">
        <v>180</v>
      </c>
      <c r="L110">
        <v>60</v>
      </c>
      <c r="M110">
        <v>60</v>
      </c>
      <c r="N110">
        <v>18</v>
      </c>
      <c r="S110">
        <v>24</v>
      </c>
      <c r="AB110" s="33">
        <f t="shared" si="64"/>
        <v>5</v>
      </c>
      <c r="AC110" s="33">
        <f t="shared" si="44"/>
        <v>9</v>
      </c>
      <c r="AD110" s="33">
        <f t="shared" si="45"/>
        <v>5</v>
      </c>
      <c r="AE110" s="33">
        <f t="shared" si="46"/>
        <v>3</v>
      </c>
      <c r="AF110" s="33">
        <f t="shared" si="47"/>
        <v>3</v>
      </c>
      <c r="AG110" s="33">
        <f t="shared" si="48"/>
        <v>3</v>
      </c>
      <c r="AH110" s="33">
        <f t="shared" si="49"/>
        <v>3</v>
      </c>
      <c r="AI110" s="33">
        <f t="shared" si="50"/>
        <v>1</v>
      </c>
      <c r="AJ110" s="33">
        <f t="shared" si="51"/>
        <v>0.3</v>
      </c>
      <c r="AK110" s="33">
        <f t="shared" si="52"/>
        <v>0</v>
      </c>
      <c r="AL110" s="33">
        <f t="shared" si="53"/>
        <v>0</v>
      </c>
      <c r="AM110" s="33">
        <f t="shared" si="54"/>
        <v>0</v>
      </c>
      <c r="AN110" s="33">
        <f t="shared" si="55"/>
        <v>0</v>
      </c>
      <c r="AO110" s="33">
        <f t="shared" si="56"/>
        <v>1</v>
      </c>
      <c r="AP110" s="33">
        <f t="shared" si="57"/>
        <v>0</v>
      </c>
      <c r="AQ110" s="33">
        <f t="shared" si="58"/>
        <v>0</v>
      </c>
      <c r="AR110" s="33">
        <f t="shared" si="59"/>
        <v>0</v>
      </c>
      <c r="AS110" s="33">
        <f t="shared" si="60"/>
        <v>0</v>
      </c>
      <c r="AT110" s="33">
        <f t="shared" si="61"/>
        <v>0</v>
      </c>
      <c r="AU110" s="33">
        <f t="shared" si="62"/>
        <v>0</v>
      </c>
      <c r="AV110" s="33">
        <f t="shared" si="63"/>
        <v>0</v>
      </c>
      <c r="AX110" s="3">
        <f t="shared" si="65"/>
        <v>902.99880000000007</v>
      </c>
      <c r="AY110" s="3">
        <f t="shared" si="66"/>
        <v>2146.1759999999995</v>
      </c>
      <c r="AZ110" s="3">
        <f t="shared" si="67"/>
        <v>1716.0012000000002</v>
      </c>
      <c r="BA110" s="3">
        <f t="shared" si="68"/>
        <v>1077.1542000000002</v>
      </c>
      <c r="BB110" s="3">
        <f t="shared" si="69"/>
        <v>683.09892000000002</v>
      </c>
      <c r="BC110" s="3">
        <f t="shared" si="70"/>
        <v>1029.6007200000001</v>
      </c>
      <c r="BD110" s="3">
        <f t="shared" si="71"/>
        <v>1188.00108</v>
      </c>
      <c r="BE110" s="3">
        <f t="shared" si="72"/>
        <v>343.20024000000006</v>
      </c>
      <c r="BF110" s="3">
        <f t="shared" si="73"/>
        <v>68.309892000000005</v>
      </c>
      <c r="BG110" s="3">
        <f t="shared" si="74"/>
        <v>0</v>
      </c>
      <c r="BH110" s="3">
        <f t="shared" si="75"/>
        <v>0</v>
      </c>
      <c r="BI110" s="3">
        <f t="shared" si="76"/>
        <v>0</v>
      </c>
      <c r="BJ110" s="3">
        <f t="shared" si="77"/>
        <v>0</v>
      </c>
      <c r="BK110" s="3">
        <f t="shared" si="78"/>
        <v>303.49943999999999</v>
      </c>
      <c r="BL110" s="3">
        <f t="shared" si="79"/>
        <v>0</v>
      </c>
      <c r="BM110" s="3">
        <f t="shared" si="80"/>
        <v>0</v>
      </c>
      <c r="BN110" s="3">
        <f t="shared" si="81"/>
        <v>0</v>
      </c>
      <c r="BO110" s="3">
        <f t="shared" si="82"/>
        <v>0</v>
      </c>
      <c r="BP110" s="3">
        <f t="shared" si="83"/>
        <v>0</v>
      </c>
      <c r="BQ110" s="3">
        <f t="shared" si="84"/>
        <v>0</v>
      </c>
      <c r="BR110" s="3">
        <f t="shared" si="85"/>
        <v>0</v>
      </c>
      <c r="BS110" s="3">
        <f t="shared" si="86"/>
        <v>9458.0404920000001</v>
      </c>
    </row>
    <row r="111" spans="2:71" x14ac:dyDescent="0.25">
      <c r="B111" t="s">
        <v>258</v>
      </c>
      <c r="C111" t="s">
        <v>115</v>
      </c>
      <c r="D111" t="s">
        <v>343</v>
      </c>
      <c r="E111" t="s">
        <v>322</v>
      </c>
      <c r="T111">
        <v>24</v>
      </c>
      <c r="AB111" s="33">
        <f t="shared" si="64"/>
        <v>0</v>
      </c>
      <c r="AC111" s="33">
        <f t="shared" si="44"/>
        <v>0</v>
      </c>
      <c r="AD111" s="33">
        <f t="shared" si="45"/>
        <v>0</v>
      </c>
      <c r="AE111" s="33">
        <f t="shared" si="46"/>
        <v>0</v>
      </c>
      <c r="AF111" s="33">
        <f t="shared" si="47"/>
        <v>0</v>
      </c>
      <c r="AG111" s="33">
        <f t="shared" si="48"/>
        <v>0</v>
      </c>
      <c r="AH111" s="33">
        <f t="shared" si="49"/>
        <v>0</v>
      </c>
      <c r="AI111" s="33">
        <f t="shared" si="50"/>
        <v>0</v>
      </c>
      <c r="AJ111" s="33">
        <f t="shared" si="51"/>
        <v>0</v>
      </c>
      <c r="AK111" s="33">
        <f t="shared" si="52"/>
        <v>0</v>
      </c>
      <c r="AL111" s="33">
        <f t="shared" si="53"/>
        <v>0</v>
      </c>
      <c r="AM111" s="33">
        <f t="shared" si="54"/>
        <v>0</v>
      </c>
      <c r="AN111" s="33">
        <f t="shared" si="55"/>
        <v>0</v>
      </c>
      <c r="AO111" s="33">
        <f t="shared" si="56"/>
        <v>0</v>
      </c>
      <c r="AP111" s="33">
        <f t="shared" si="57"/>
        <v>1</v>
      </c>
      <c r="AQ111" s="33">
        <f t="shared" si="58"/>
        <v>0</v>
      </c>
      <c r="AR111" s="33">
        <f t="shared" si="59"/>
        <v>0</v>
      </c>
      <c r="AS111" s="33">
        <f t="shared" si="60"/>
        <v>0</v>
      </c>
      <c r="AT111" s="33">
        <f t="shared" si="61"/>
        <v>0</v>
      </c>
      <c r="AU111" s="33">
        <f t="shared" si="62"/>
        <v>0</v>
      </c>
      <c r="AV111" s="33">
        <f t="shared" si="63"/>
        <v>0</v>
      </c>
      <c r="AX111" s="3">
        <f t="shared" si="65"/>
        <v>0</v>
      </c>
      <c r="AY111" s="3">
        <f t="shared" si="66"/>
        <v>0</v>
      </c>
      <c r="AZ111" s="3">
        <f t="shared" si="67"/>
        <v>0</v>
      </c>
      <c r="BA111" s="3">
        <f t="shared" si="68"/>
        <v>0</v>
      </c>
      <c r="BB111" s="3">
        <f t="shared" si="69"/>
        <v>0</v>
      </c>
      <c r="BC111" s="3">
        <f t="shared" si="70"/>
        <v>0</v>
      </c>
      <c r="BD111" s="3">
        <f t="shared" si="71"/>
        <v>0</v>
      </c>
      <c r="BE111" s="3">
        <f t="shared" si="72"/>
        <v>0</v>
      </c>
      <c r="BF111" s="3">
        <f t="shared" si="73"/>
        <v>0</v>
      </c>
      <c r="BG111" s="3">
        <f t="shared" si="74"/>
        <v>0</v>
      </c>
      <c r="BH111" s="3">
        <f t="shared" si="75"/>
        <v>0</v>
      </c>
      <c r="BI111" s="3">
        <f t="shared" si="76"/>
        <v>0</v>
      </c>
      <c r="BJ111" s="3">
        <f t="shared" si="77"/>
        <v>0</v>
      </c>
      <c r="BK111" s="3">
        <f t="shared" si="78"/>
        <v>0</v>
      </c>
      <c r="BL111" s="3">
        <f t="shared" si="79"/>
        <v>303.49943999999999</v>
      </c>
      <c r="BM111" s="3">
        <f t="shared" si="80"/>
        <v>0</v>
      </c>
      <c r="BN111" s="3">
        <f t="shared" si="81"/>
        <v>0</v>
      </c>
      <c r="BO111" s="3">
        <f t="shared" si="82"/>
        <v>0</v>
      </c>
      <c r="BP111" s="3">
        <f t="shared" si="83"/>
        <v>0</v>
      </c>
      <c r="BQ111" s="3">
        <f t="shared" si="84"/>
        <v>0</v>
      </c>
      <c r="BR111" s="3">
        <f t="shared" si="85"/>
        <v>0</v>
      </c>
      <c r="BS111" s="3">
        <f t="shared" si="86"/>
        <v>303.49943999999999</v>
      </c>
    </row>
    <row r="112" spans="2:71" x14ac:dyDescent="0.25">
      <c r="B112" t="s">
        <v>259</v>
      </c>
      <c r="C112" t="s">
        <v>116</v>
      </c>
      <c r="D112" t="s">
        <v>343</v>
      </c>
      <c r="E112" t="s">
        <v>322</v>
      </c>
      <c r="F112">
        <v>6</v>
      </c>
      <c r="G112">
        <v>12</v>
      </c>
      <c r="I112">
        <v>60</v>
      </c>
      <c r="J112">
        <v>6</v>
      </c>
      <c r="K112">
        <v>60</v>
      </c>
      <c r="L112">
        <v>20</v>
      </c>
      <c r="Q112">
        <v>24</v>
      </c>
      <c r="R112">
        <v>24</v>
      </c>
      <c r="S112">
        <v>24</v>
      </c>
      <c r="T112">
        <v>48</v>
      </c>
      <c r="AB112" s="33">
        <f t="shared" si="64"/>
        <v>1</v>
      </c>
      <c r="AC112" s="33">
        <f t="shared" si="44"/>
        <v>2</v>
      </c>
      <c r="AD112" s="33">
        <f t="shared" si="45"/>
        <v>0</v>
      </c>
      <c r="AE112" s="33">
        <f t="shared" si="46"/>
        <v>1</v>
      </c>
      <c r="AF112" s="33">
        <f t="shared" si="47"/>
        <v>1</v>
      </c>
      <c r="AG112" s="33">
        <f t="shared" si="48"/>
        <v>1</v>
      </c>
      <c r="AH112" s="33">
        <f t="shared" si="49"/>
        <v>1</v>
      </c>
      <c r="AI112" s="33">
        <f t="shared" si="50"/>
        <v>0</v>
      </c>
      <c r="AJ112" s="33">
        <f t="shared" si="51"/>
        <v>0</v>
      </c>
      <c r="AK112" s="33">
        <f t="shared" si="52"/>
        <v>0</v>
      </c>
      <c r="AL112" s="33">
        <f t="shared" si="53"/>
        <v>0</v>
      </c>
      <c r="AM112" s="33">
        <f t="shared" si="54"/>
        <v>1</v>
      </c>
      <c r="AN112" s="33">
        <f t="shared" si="55"/>
        <v>1</v>
      </c>
      <c r="AO112" s="33">
        <f t="shared" si="56"/>
        <v>1</v>
      </c>
      <c r="AP112" s="33">
        <f t="shared" si="57"/>
        <v>2</v>
      </c>
      <c r="AQ112" s="33">
        <f t="shared" si="58"/>
        <v>0</v>
      </c>
      <c r="AR112" s="33">
        <f t="shared" si="59"/>
        <v>0</v>
      </c>
      <c r="AS112" s="33">
        <f t="shared" si="60"/>
        <v>0</v>
      </c>
      <c r="AT112" s="33">
        <f t="shared" si="61"/>
        <v>0</v>
      </c>
      <c r="AU112" s="33">
        <f t="shared" si="62"/>
        <v>0</v>
      </c>
      <c r="AV112" s="33">
        <f t="shared" si="63"/>
        <v>0</v>
      </c>
      <c r="AX112" s="3">
        <f t="shared" si="65"/>
        <v>180.59976000000003</v>
      </c>
      <c r="AY112" s="3">
        <f t="shared" si="66"/>
        <v>476.92799999999994</v>
      </c>
      <c r="AZ112" s="3">
        <f t="shared" si="67"/>
        <v>0</v>
      </c>
      <c r="BA112" s="3">
        <f t="shared" si="68"/>
        <v>359.0514</v>
      </c>
      <c r="BB112" s="3">
        <f t="shared" si="69"/>
        <v>227.69964000000002</v>
      </c>
      <c r="BC112" s="3">
        <f t="shared" si="70"/>
        <v>343.20024000000006</v>
      </c>
      <c r="BD112" s="3">
        <f t="shared" si="71"/>
        <v>396.00036</v>
      </c>
      <c r="BE112" s="3">
        <f t="shared" si="72"/>
        <v>0</v>
      </c>
      <c r="BF112" s="3">
        <f t="shared" si="73"/>
        <v>0</v>
      </c>
      <c r="BG112" s="3">
        <f t="shared" si="74"/>
        <v>0</v>
      </c>
      <c r="BH112" s="3">
        <f t="shared" si="75"/>
        <v>0</v>
      </c>
      <c r="BI112" s="3">
        <f t="shared" si="76"/>
        <v>303.49943999999999</v>
      </c>
      <c r="BJ112" s="3">
        <f t="shared" si="77"/>
        <v>303.49943999999999</v>
      </c>
      <c r="BK112" s="3">
        <f t="shared" si="78"/>
        <v>303.49943999999999</v>
      </c>
      <c r="BL112" s="3">
        <f t="shared" si="79"/>
        <v>606.99887999999999</v>
      </c>
      <c r="BM112" s="3">
        <f t="shared" si="80"/>
        <v>0</v>
      </c>
      <c r="BN112" s="3">
        <f t="shared" si="81"/>
        <v>0</v>
      </c>
      <c r="BO112" s="3">
        <f t="shared" si="82"/>
        <v>0</v>
      </c>
      <c r="BP112" s="3">
        <f t="shared" si="83"/>
        <v>0</v>
      </c>
      <c r="BQ112" s="3">
        <f t="shared" si="84"/>
        <v>0</v>
      </c>
      <c r="BR112" s="3">
        <f t="shared" si="85"/>
        <v>0</v>
      </c>
      <c r="BS112" s="3">
        <f t="shared" si="86"/>
        <v>3500.9766000000004</v>
      </c>
    </row>
    <row r="113" spans="2:71" x14ac:dyDescent="0.25">
      <c r="B113" t="s">
        <v>260</v>
      </c>
      <c r="C113" t="s">
        <v>117</v>
      </c>
      <c r="D113" t="s">
        <v>343</v>
      </c>
      <c r="E113" t="s">
        <v>322</v>
      </c>
      <c r="F113">
        <v>30</v>
      </c>
      <c r="I113">
        <v>180</v>
      </c>
      <c r="J113">
        <v>18</v>
      </c>
      <c r="M113">
        <v>120</v>
      </c>
      <c r="Q113">
        <v>72</v>
      </c>
      <c r="R113">
        <v>48</v>
      </c>
      <c r="S113">
        <v>48</v>
      </c>
      <c r="T113">
        <v>24</v>
      </c>
      <c r="U113">
        <v>18</v>
      </c>
      <c r="AB113" s="33">
        <f t="shared" si="64"/>
        <v>5</v>
      </c>
      <c r="AC113" s="33">
        <f t="shared" si="44"/>
        <v>0</v>
      </c>
      <c r="AD113" s="33">
        <f t="shared" si="45"/>
        <v>0</v>
      </c>
      <c r="AE113" s="33">
        <f t="shared" si="46"/>
        <v>3</v>
      </c>
      <c r="AF113" s="33">
        <f t="shared" si="47"/>
        <v>3</v>
      </c>
      <c r="AG113" s="33">
        <f t="shared" si="48"/>
        <v>0</v>
      </c>
      <c r="AH113" s="33">
        <f t="shared" si="49"/>
        <v>0</v>
      </c>
      <c r="AI113" s="33">
        <f t="shared" si="50"/>
        <v>2</v>
      </c>
      <c r="AJ113" s="33">
        <f t="shared" si="51"/>
        <v>0</v>
      </c>
      <c r="AK113" s="33">
        <f t="shared" si="52"/>
        <v>0</v>
      </c>
      <c r="AL113" s="33">
        <f t="shared" si="53"/>
        <v>0</v>
      </c>
      <c r="AM113" s="33">
        <f t="shared" si="54"/>
        <v>3</v>
      </c>
      <c r="AN113" s="33">
        <f t="shared" si="55"/>
        <v>2</v>
      </c>
      <c r="AO113" s="33">
        <f t="shared" si="56"/>
        <v>2</v>
      </c>
      <c r="AP113" s="33">
        <f t="shared" si="57"/>
        <v>1</v>
      </c>
      <c r="AQ113" s="33">
        <f t="shared" si="58"/>
        <v>3</v>
      </c>
      <c r="AR113" s="33">
        <f t="shared" si="59"/>
        <v>0</v>
      </c>
      <c r="AS113" s="33">
        <f t="shared" si="60"/>
        <v>0</v>
      </c>
      <c r="AT113" s="33">
        <f t="shared" si="61"/>
        <v>0</v>
      </c>
      <c r="AU113" s="33">
        <f t="shared" si="62"/>
        <v>0</v>
      </c>
      <c r="AV113" s="33">
        <f t="shared" si="63"/>
        <v>0</v>
      </c>
      <c r="AX113" s="3">
        <f t="shared" si="65"/>
        <v>902.99880000000007</v>
      </c>
      <c r="AY113" s="3">
        <f t="shared" si="66"/>
        <v>0</v>
      </c>
      <c r="AZ113" s="3">
        <f t="shared" si="67"/>
        <v>0</v>
      </c>
      <c r="BA113" s="3">
        <f t="shared" si="68"/>
        <v>1077.1542000000002</v>
      </c>
      <c r="BB113" s="3">
        <f t="shared" si="69"/>
        <v>683.09892000000002</v>
      </c>
      <c r="BC113" s="3">
        <f t="shared" si="70"/>
        <v>0</v>
      </c>
      <c r="BD113" s="3">
        <f t="shared" si="71"/>
        <v>0</v>
      </c>
      <c r="BE113" s="3">
        <f t="shared" si="72"/>
        <v>686.40048000000013</v>
      </c>
      <c r="BF113" s="3">
        <f t="shared" si="73"/>
        <v>0</v>
      </c>
      <c r="BG113" s="3">
        <f t="shared" si="74"/>
        <v>0</v>
      </c>
      <c r="BH113" s="3">
        <f t="shared" si="75"/>
        <v>0</v>
      </c>
      <c r="BI113" s="3">
        <f t="shared" si="76"/>
        <v>910.49831999999992</v>
      </c>
      <c r="BJ113" s="3">
        <f t="shared" si="77"/>
        <v>606.99887999999999</v>
      </c>
      <c r="BK113" s="3">
        <f t="shared" si="78"/>
        <v>606.99887999999999</v>
      </c>
      <c r="BL113" s="3">
        <f t="shared" si="79"/>
        <v>303.49943999999999</v>
      </c>
      <c r="BM113" s="3">
        <f t="shared" si="80"/>
        <v>541.79928000000007</v>
      </c>
      <c r="BN113" s="3">
        <f t="shared" si="81"/>
        <v>0</v>
      </c>
      <c r="BO113" s="3">
        <f t="shared" si="82"/>
        <v>0</v>
      </c>
      <c r="BP113" s="3">
        <f t="shared" si="83"/>
        <v>0</v>
      </c>
      <c r="BQ113" s="3">
        <f t="shared" si="84"/>
        <v>0</v>
      </c>
      <c r="BR113" s="3">
        <f t="shared" si="85"/>
        <v>0</v>
      </c>
      <c r="BS113" s="3">
        <f t="shared" si="86"/>
        <v>6319.4472000000005</v>
      </c>
    </row>
    <row r="114" spans="2:71" x14ac:dyDescent="0.25">
      <c r="B114" t="s">
        <v>261</v>
      </c>
      <c r="C114" t="s">
        <v>118</v>
      </c>
      <c r="D114" t="s">
        <v>343</v>
      </c>
      <c r="E114" t="s">
        <v>322</v>
      </c>
      <c r="F114">
        <v>12</v>
      </c>
      <c r="G114">
        <v>12</v>
      </c>
      <c r="I114">
        <v>120</v>
      </c>
      <c r="J114">
        <v>12</v>
      </c>
      <c r="K114">
        <v>60</v>
      </c>
      <c r="L114">
        <v>20</v>
      </c>
      <c r="N114">
        <v>6</v>
      </c>
      <c r="R114">
        <v>24</v>
      </c>
      <c r="T114">
        <v>24</v>
      </c>
      <c r="AB114" s="33">
        <f t="shared" si="64"/>
        <v>2</v>
      </c>
      <c r="AC114" s="33">
        <f t="shared" si="44"/>
        <v>2</v>
      </c>
      <c r="AD114" s="33">
        <f t="shared" si="45"/>
        <v>0</v>
      </c>
      <c r="AE114" s="33">
        <f t="shared" si="46"/>
        <v>2</v>
      </c>
      <c r="AF114" s="33">
        <f t="shared" si="47"/>
        <v>2</v>
      </c>
      <c r="AG114" s="33">
        <f t="shared" si="48"/>
        <v>1</v>
      </c>
      <c r="AH114" s="33">
        <f t="shared" si="49"/>
        <v>1</v>
      </c>
      <c r="AI114" s="33">
        <f t="shared" si="50"/>
        <v>0</v>
      </c>
      <c r="AJ114" s="33">
        <f t="shared" si="51"/>
        <v>0.1</v>
      </c>
      <c r="AK114" s="33">
        <f t="shared" si="52"/>
        <v>0</v>
      </c>
      <c r="AL114" s="33">
        <f t="shared" si="53"/>
        <v>0</v>
      </c>
      <c r="AM114" s="33">
        <f t="shared" si="54"/>
        <v>0</v>
      </c>
      <c r="AN114" s="33">
        <f t="shared" si="55"/>
        <v>1</v>
      </c>
      <c r="AO114" s="33">
        <f t="shared" si="56"/>
        <v>0</v>
      </c>
      <c r="AP114" s="33">
        <f t="shared" si="57"/>
        <v>1</v>
      </c>
      <c r="AQ114" s="33">
        <f t="shared" si="58"/>
        <v>0</v>
      </c>
      <c r="AR114" s="33">
        <f t="shared" si="59"/>
        <v>0</v>
      </c>
      <c r="AS114" s="33">
        <f t="shared" si="60"/>
        <v>0</v>
      </c>
      <c r="AT114" s="33">
        <f t="shared" si="61"/>
        <v>0</v>
      </c>
      <c r="AU114" s="33">
        <f t="shared" si="62"/>
        <v>0</v>
      </c>
      <c r="AV114" s="33">
        <f t="shared" si="63"/>
        <v>0</v>
      </c>
      <c r="AX114" s="3">
        <f t="shared" si="65"/>
        <v>361.19952000000006</v>
      </c>
      <c r="AY114" s="3">
        <f t="shared" si="66"/>
        <v>476.92799999999994</v>
      </c>
      <c r="AZ114" s="3">
        <f t="shared" si="67"/>
        <v>0</v>
      </c>
      <c r="BA114" s="3">
        <f t="shared" si="68"/>
        <v>718.1028</v>
      </c>
      <c r="BB114" s="3">
        <f t="shared" si="69"/>
        <v>455.39928000000003</v>
      </c>
      <c r="BC114" s="3">
        <f t="shared" si="70"/>
        <v>343.20024000000006</v>
      </c>
      <c r="BD114" s="3">
        <f t="shared" si="71"/>
        <v>396.00036</v>
      </c>
      <c r="BE114" s="3">
        <f t="shared" si="72"/>
        <v>0</v>
      </c>
      <c r="BF114" s="3">
        <f t="shared" si="73"/>
        <v>22.769964000000002</v>
      </c>
      <c r="BG114" s="3">
        <f t="shared" si="74"/>
        <v>0</v>
      </c>
      <c r="BH114" s="3">
        <f t="shared" si="75"/>
        <v>0</v>
      </c>
      <c r="BI114" s="3">
        <f t="shared" si="76"/>
        <v>0</v>
      </c>
      <c r="BJ114" s="3">
        <f t="shared" si="77"/>
        <v>303.49943999999999</v>
      </c>
      <c r="BK114" s="3">
        <f t="shared" si="78"/>
        <v>0</v>
      </c>
      <c r="BL114" s="3">
        <f t="shared" si="79"/>
        <v>303.49943999999999</v>
      </c>
      <c r="BM114" s="3">
        <f t="shared" si="80"/>
        <v>0</v>
      </c>
      <c r="BN114" s="3">
        <f t="shared" si="81"/>
        <v>0</v>
      </c>
      <c r="BO114" s="3">
        <f t="shared" si="82"/>
        <v>0</v>
      </c>
      <c r="BP114" s="3">
        <f t="shared" si="83"/>
        <v>0</v>
      </c>
      <c r="BQ114" s="3">
        <f t="shared" si="84"/>
        <v>0</v>
      </c>
      <c r="BR114" s="3">
        <f t="shared" si="85"/>
        <v>0</v>
      </c>
      <c r="BS114" s="3">
        <f t="shared" si="86"/>
        <v>3380.5990440000005</v>
      </c>
    </row>
    <row r="115" spans="2:71" x14ac:dyDescent="0.25">
      <c r="B115" t="s">
        <v>262</v>
      </c>
      <c r="C115" t="s">
        <v>119</v>
      </c>
      <c r="D115" t="s">
        <v>334</v>
      </c>
      <c r="E115" t="s">
        <v>321</v>
      </c>
      <c r="F115">
        <v>12</v>
      </c>
      <c r="G115">
        <v>12</v>
      </c>
      <c r="H115">
        <v>30</v>
      </c>
      <c r="S115">
        <v>24</v>
      </c>
      <c r="T115">
        <v>24</v>
      </c>
      <c r="AB115" s="33">
        <f t="shared" si="64"/>
        <v>2</v>
      </c>
      <c r="AC115" s="33">
        <f t="shared" si="44"/>
        <v>2</v>
      </c>
      <c r="AD115" s="33">
        <f t="shared" si="45"/>
        <v>5</v>
      </c>
      <c r="AE115" s="33">
        <f t="shared" si="46"/>
        <v>0</v>
      </c>
      <c r="AF115" s="33">
        <f t="shared" si="47"/>
        <v>0</v>
      </c>
      <c r="AG115" s="33">
        <f t="shared" si="48"/>
        <v>0</v>
      </c>
      <c r="AH115" s="33">
        <f t="shared" si="49"/>
        <v>0</v>
      </c>
      <c r="AI115" s="33">
        <f t="shared" si="50"/>
        <v>0</v>
      </c>
      <c r="AJ115" s="33">
        <f t="shared" si="51"/>
        <v>0</v>
      </c>
      <c r="AK115" s="33">
        <f t="shared" si="52"/>
        <v>0</v>
      </c>
      <c r="AL115" s="33">
        <f t="shared" si="53"/>
        <v>0</v>
      </c>
      <c r="AM115" s="33">
        <f t="shared" si="54"/>
        <v>0</v>
      </c>
      <c r="AN115" s="33">
        <f t="shared" si="55"/>
        <v>0</v>
      </c>
      <c r="AO115" s="33">
        <f t="shared" si="56"/>
        <v>1</v>
      </c>
      <c r="AP115" s="33">
        <f t="shared" si="57"/>
        <v>1</v>
      </c>
      <c r="AQ115" s="33">
        <f t="shared" si="58"/>
        <v>0</v>
      </c>
      <c r="AR115" s="33">
        <f t="shared" si="59"/>
        <v>0</v>
      </c>
      <c r="AS115" s="33">
        <f t="shared" si="60"/>
        <v>0</v>
      </c>
      <c r="AT115" s="33">
        <f t="shared" si="61"/>
        <v>0</v>
      </c>
      <c r="AU115" s="33">
        <f t="shared" si="62"/>
        <v>0</v>
      </c>
      <c r="AV115" s="33">
        <f t="shared" si="63"/>
        <v>0</v>
      </c>
      <c r="AX115" s="3">
        <f t="shared" si="65"/>
        <v>361.19952000000006</v>
      </c>
      <c r="AY115" s="3">
        <f t="shared" si="66"/>
        <v>476.92799999999994</v>
      </c>
      <c r="AZ115" s="3">
        <f t="shared" si="67"/>
        <v>1716.0012000000002</v>
      </c>
      <c r="BA115" s="3">
        <f t="shared" si="68"/>
        <v>0</v>
      </c>
      <c r="BB115" s="3">
        <f t="shared" si="69"/>
        <v>0</v>
      </c>
      <c r="BC115" s="3">
        <f t="shared" si="70"/>
        <v>0</v>
      </c>
      <c r="BD115" s="3">
        <f t="shared" si="71"/>
        <v>0</v>
      </c>
      <c r="BE115" s="3">
        <f t="shared" si="72"/>
        <v>0</v>
      </c>
      <c r="BF115" s="3">
        <f t="shared" si="73"/>
        <v>0</v>
      </c>
      <c r="BG115" s="3">
        <f t="shared" si="74"/>
        <v>0</v>
      </c>
      <c r="BH115" s="3">
        <f t="shared" si="75"/>
        <v>0</v>
      </c>
      <c r="BI115" s="3">
        <f t="shared" si="76"/>
        <v>0</v>
      </c>
      <c r="BJ115" s="3">
        <f t="shared" si="77"/>
        <v>0</v>
      </c>
      <c r="BK115" s="3">
        <f t="shared" si="78"/>
        <v>303.49943999999999</v>
      </c>
      <c r="BL115" s="3">
        <f t="shared" si="79"/>
        <v>303.49943999999999</v>
      </c>
      <c r="BM115" s="3">
        <f t="shared" si="80"/>
        <v>0</v>
      </c>
      <c r="BN115" s="3">
        <f t="shared" si="81"/>
        <v>0</v>
      </c>
      <c r="BO115" s="3">
        <f t="shared" si="82"/>
        <v>0</v>
      </c>
      <c r="BP115" s="3">
        <f t="shared" si="83"/>
        <v>0</v>
      </c>
      <c r="BQ115" s="3">
        <f t="shared" si="84"/>
        <v>0</v>
      </c>
      <c r="BR115" s="3">
        <f t="shared" si="85"/>
        <v>0</v>
      </c>
      <c r="BS115" s="3">
        <f t="shared" si="86"/>
        <v>3161.1276000000003</v>
      </c>
    </row>
    <row r="116" spans="2:71" x14ac:dyDescent="0.25">
      <c r="B116" t="s">
        <v>266</v>
      </c>
      <c r="C116" t="s">
        <v>123</v>
      </c>
      <c r="D116" t="s">
        <v>339</v>
      </c>
      <c r="E116" t="s">
        <v>319</v>
      </c>
      <c r="F116">
        <v>20</v>
      </c>
      <c r="G116">
        <v>-1</v>
      </c>
      <c r="H116">
        <v>24</v>
      </c>
      <c r="I116">
        <v>-1</v>
      </c>
      <c r="J116">
        <v>23</v>
      </c>
      <c r="L116">
        <v>20</v>
      </c>
      <c r="N116">
        <v>18</v>
      </c>
      <c r="U116">
        <v>18</v>
      </c>
      <c r="AB116" s="33">
        <f t="shared" si="64"/>
        <v>3.3333333333333335</v>
      </c>
      <c r="AC116" s="33">
        <f t="shared" si="44"/>
        <v>-0.16666666666666666</v>
      </c>
      <c r="AD116" s="33">
        <f t="shared" si="45"/>
        <v>4</v>
      </c>
      <c r="AE116" s="33">
        <f t="shared" si="46"/>
        <v>-1.6666666666666666E-2</v>
      </c>
      <c r="AF116" s="33">
        <f t="shared" si="47"/>
        <v>3.8333333333333335</v>
      </c>
      <c r="AG116" s="33">
        <f t="shared" si="48"/>
        <v>0</v>
      </c>
      <c r="AH116" s="33">
        <f t="shared" si="49"/>
        <v>1</v>
      </c>
      <c r="AI116" s="33">
        <f t="shared" si="50"/>
        <v>0</v>
      </c>
      <c r="AJ116" s="33">
        <f t="shared" si="51"/>
        <v>0.3</v>
      </c>
      <c r="AK116" s="33">
        <f t="shared" si="52"/>
        <v>0</v>
      </c>
      <c r="AL116" s="33">
        <f t="shared" si="53"/>
        <v>0</v>
      </c>
      <c r="AM116" s="33">
        <f t="shared" si="54"/>
        <v>0</v>
      </c>
      <c r="AN116" s="33">
        <f t="shared" si="55"/>
        <v>0</v>
      </c>
      <c r="AO116" s="33">
        <f t="shared" si="56"/>
        <v>0</v>
      </c>
      <c r="AP116" s="33">
        <f t="shared" si="57"/>
        <v>0</v>
      </c>
      <c r="AQ116" s="33">
        <f t="shared" si="58"/>
        <v>3</v>
      </c>
      <c r="AR116" s="33">
        <f t="shared" si="59"/>
        <v>0</v>
      </c>
      <c r="AS116" s="33">
        <f t="shared" si="60"/>
        <v>0</v>
      </c>
      <c r="AT116" s="33">
        <f t="shared" si="61"/>
        <v>0</v>
      </c>
      <c r="AU116" s="33">
        <f t="shared" si="62"/>
        <v>0</v>
      </c>
      <c r="AV116" s="33">
        <f t="shared" si="63"/>
        <v>0</v>
      </c>
      <c r="AX116" s="3">
        <f t="shared" si="65"/>
        <v>601.99920000000009</v>
      </c>
      <c r="AY116" s="3">
        <f t="shared" si="66"/>
        <v>-39.743999999999993</v>
      </c>
      <c r="AZ116" s="3">
        <f t="shared" si="67"/>
        <v>1372.8009600000003</v>
      </c>
      <c r="BA116" s="3">
        <f t="shared" si="68"/>
        <v>-5.9841899999999999</v>
      </c>
      <c r="BB116" s="3">
        <f t="shared" si="69"/>
        <v>872.8486200000001</v>
      </c>
      <c r="BC116" s="3">
        <f t="shared" si="70"/>
        <v>0</v>
      </c>
      <c r="BD116" s="3">
        <f t="shared" si="71"/>
        <v>396.00036</v>
      </c>
      <c r="BE116" s="3">
        <f t="shared" si="72"/>
        <v>0</v>
      </c>
      <c r="BF116" s="3">
        <f t="shared" si="73"/>
        <v>68.309892000000005</v>
      </c>
      <c r="BG116" s="3">
        <f t="shared" si="74"/>
        <v>0</v>
      </c>
      <c r="BH116" s="3">
        <f t="shared" si="75"/>
        <v>0</v>
      </c>
      <c r="BI116" s="3">
        <f t="shared" si="76"/>
        <v>0</v>
      </c>
      <c r="BJ116" s="3">
        <f t="shared" si="77"/>
        <v>0</v>
      </c>
      <c r="BK116" s="3">
        <f t="shared" si="78"/>
        <v>0</v>
      </c>
      <c r="BL116" s="3">
        <f t="shared" si="79"/>
        <v>0</v>
      </c>
      <c r="BM116" s="3">
        <f t="shared" si="80"/>
        <v>541.79928000000007</v>
      </c>
      <c r="BN116" s="3">
        <f t="shared" si="81"/>
        <v>0</v>
      </c>
      <c r="BO116" s="3">
        <f t="shared" si="82"/>
        <v>0</v>
      </c>
      <c r="BP116" s="3">
        <f t="shared" si="83"/>
        <v>0</v>
      </c>
      <c r="BQ116" s="3">
        <f t="shared" si="84"/>
        <v>0</v>
      </c>
      <c r="BR116" s="3">
        <f t="shared" si="85"/>
        <v>0</v>
      </c>
      <c r="BS116" s="3">
        <f t="shared" si="86"/>
        <v>3808.030122000001</v>
      </c>
    </row>
    <row r="117" spans="2:71" x14ac:dyDescent="0.25">
      <c r="B117" t="s">
        <v>267</v>
      </c>
      <c r="C117" t="s">
        <v>124</v>
      </c>
      <c r="D117" t="s">
        <v>328</v>
      </c>
      <c r="E117" t="s">
        <v>311</v>
      </c>
      <c r="F117">
        <v>12</v>
      </c>
      <c r="G117">
        <v>30</v>
      </c>
      <c r="J117">
        <v>24</v>
      </c>
      <c r="K117">
        <v>60</v>
      </c>
      <c r="M117">
        <v>120</v>
      </c>
      <c r="N117">
        <v>6</v>
      </c>
      <c r="T117">
        <v>24</v>
      </c>
      <c r="AB117" s="33">
        <f t="shared" si="64"/>
        <v>2</v>
      </c>
      <c r="AC117" s="33">
        <f t="shared" si="44"/>
        <v>5</v>
      </c>
      <c r="AD117" s="33">
        <f t="shared" si="45"/>
        <v>0</v>
      </c>
      <c r="AE117" s="33">
        <f t="shared" si="46"/>
        <v>0</v>
      </c>
      <c r="AF117" s="33">
        <f t="shared" si="47"/>
        <v>4</v>
      </c>
      <c r="AG117" s="33">
        <f t="shared" si="48"/>
        <v>1</v>
      </c>
      <c r="AH117" s="33">
        <f t="shared" si="49"/>
        <v>0</v>
      </c>
      <c r="AI117" s="33">
        <f t="shared" si="50"/>
        <v>2</v>
      </c>
      <c r="AJ117" s="33">
        <f t="shared" si="51"/>
        <v>0.1</v>
      </c>
      <c r="AK117" s="33">
        <f t="shared" si="52"/>
        <v>0</v>
      </c>
      <c r="AL117" s="33">
        <f t="shared" si="53"/>
        <v>0</v>
      </c>
      <c r="AM117" s="33">
        <f t="shared" si="54"/>
        <v>0</v>
      </c>
      <c r="AN117" s="33">
        <f t="shared" si="55"/>
        <v>0</v>
      </c>
      <c r="AO117" s="33">
        <f t="shared" si="56"/>
        <v>0</v>
      </c>
      <c r="AP117" s="33">
        <f t="shared" si="57"/>
        <v>1</v>
      </c>
      <c r="AQ117" s="33">
        <f t="shared" si="58"/>
        <v>0</v>
      </c>
      <c r="AR117" s="33">
        <f t="shared" si="59"/>
        <v>0</v>
      </c>
      <c r="AS117" s="33">
        <f t="shared" si="60"/>
        <v>0</v>
      </c>
      <c r="AT117" s="33">
        <f t="shared" si="61"/>
        <v>0</v>
      </c>
      <c r="AU117" s="33">
        <f t="shared" si="62"/>
        <v>0</v>
      </c>
      <c r="AV117" s="33">
        <f t="shared" si="63"/>
        <v>0</v>
      </c>
      <c r="AX117" s="3">
        <f t="shared" si="65"/>
        <v>361.19952000000006</v>
      </c>
      <c r="AY117" s="3">
        <f t="shared" si="66"/>
        <v>1192.32</v>
      </c>
      <c r="AZ117" s="3">
        <f t="shared" si="67"/>
        <v>0</v>
      </c>
      <c r="BA117" s="3">
        <f t="shared" si="68"/>
        <v>0</v>
      </c>
      <c r="BB117" s="3">
        <f t="shared" si="69"/>
        <v>910.79856000000007</v>
      </c>
      <c r="BC117" s="3">
        <f t="shared" si="70"/>
        <v>343.20024000000006</v>
      </c>
      <c r="BD117" s="3">
        <f t="shared" si="71"/>
        <v>0</v>
      </c>
      <c r="BE117" s="3">
        <f t="shared" si="72"/>
        <v>686.40048000000013</v>
      </c>
      <c r="BF117" s="3">
        <f t="shared" si="73"/>
        <v>22.769964000000002</v>
      </c>
      <c r="BG117" s="3">
        <f t="shared" si="74"/>
        <v>0</v>
      </c>
      <c r="BH117" s="3">
        <f t="shared" si="75"/>
        <v>0</v>
      </c>
      <c r="BI117" s="3">
        <f t="shared" si="76"/>
        <v>0</v>
      </c>
      <c r="BJ117" s="3">
        <f t="shared" si="77"/>
        <v>0</v>
      </c>
      <c r="BK117" s="3">
        <f t="shared" si="78"/>
        <v>0</v>
      </c>
      <c r="BL117" s="3">
        <f t="shared" si="79"/>
        <v>303.49943999999999</v>
      </c>
      <c r="BM117" s="3">
        <f t="shared" si="80"/>
        <v>0</v>
      </c>
      <c r="BN117" s="3">
        <f t="shared" si="81"/>
        <v>0</v>
      </c>
      <c r="BO117" s="3">
        <f t="shared" si="82"/>
        <v>0</v>
      </c>
      <c r="BP117" s="3">
        <f t="shared" si="83"/>
        <v>0</v>
      </c>
      <c r="BQ117" s="3">
        <f t="shared" si="84"/>
        <v>0</v>
      </c>
      <c r="BR117" s="3">
        <f t="shared" si="85"/>
        <v>0</v>
      </c>
      <c r="BS117" s="3">
        <f t="shared" si="86"/>
        <v>3820.1882040000005</v>
      </c>
    </row>
    <row r="118" spans="2:71" x14ac:dyDescent="0.25">
      <c r="B118" t="s">
        <v>268</v>
      </c>
      <c r="C118" t="s">
        <v>125</v>
      </c>
      <c r="D118" t="s">
        <v>336</v>
      </c>
      <c r="E118" t="s">
        <v>315</v>
      </c>
      <c r="F118">
        <v>30</v>
      </c>
      <c r="G118">
        <v>42</v>
      </c>
      <c r="I118">
        <v>120</v>
      </c>
      <c r="L118">
        <v>60</v>
      </c>
      <c r="M118">
        <v>120</v>
      </c>
      <c r="N118">
        <v>12</v>
      </c>
      <c r="R118">
        <v>24</v>
      </c>
      <c r="U118">
        <v>12</v>
      </c>
      <c r="AB118" s="33">
        <f t="shared" si="64"/>
        <v>5</v>
      </c>
      <c r="AC118" s="33">
        <f t="shared" si="44"/>
        <v>7</v>
      </c>
      <c r="AD118" s="33">
        <f t="shared" si="45"/>
        <v>0</v>
      </c>
      <c r="AE118" s="33">
        <f t="shared" si="46"/>
        <v>2</v>
      </c>
      <c r="AF118" s="33">
        <f t="shared" si="47"/>
        <v>0</v>
      </c>
      <c r="AG118" s="33">
        <f t="shared" si="48"/>
        <v>0</v>
      </c>
      <c r="AH118" s="33">
        <f t="shared" si="49"/>
        <v>3</v>
      </c>
      <c r="AI118" s="33">
        <f t="shared" si="50"/>
        <v>2</v>
      </c>
      <c r="AJ118" s="33">
        <f t="shared" si="51"/>
        <v>0.2</v>
      </c>
      <c r="AK118" s="33">
        <f t="shared" si="52"/>
        <v>0</v>
      </c>
      <c r="AL118" s="33">
        <f t="shared" si="53"/>
        <v>0</v>
      </c>
      <c r="AM118" s="33">
        <f t="shared" si="54"/>
        <v>0</v>
      </c>
      <c r="AN118" s="33">
        <f t="shared" si="55"/>
        <v>1</v>
      </c>
      <c r="AO118" s="33">
        <f t="shared" si="56"/>
        <v>0</v>
      </c>
      <c r="AP118" s="33">
        <f t="shared" si="57"/>
        <v>0</v>
      </c>
      <c r="AQ118" s="33">
        <f t="shared" si="58"/>
        <v>2</v>
      </c>
      <c r="AR118" s="33">
        <f t="shared" si="59"/>
        <v>0</v>
      </c>
      <c r="AS118" s="33">
        <f t="shared" si="60"/>
        <v>0</v>
      </c>
      <c r="AT118" s="33">
        <f t="shared" si="61"/>
        <v>0</v>
      </c>
      <c r="AU118" s="33">
        <f t="shared" si="62"/>
        <v>0</v>
      </c>
      <c r="AV118" s="33">
        <f t="shared" si="63"/>
        <v>0</v>
      </c>
      <c r="AX118" s="3">
        <f t="shared" si="65"/>
        <v>902.99880000000007</v>
      </c>
      <c r="AY118" s="3">
        <f t="shared" si="66"/>
        <v>1669.2479999999998</v>
      </c>
      <c r="AZ118" s="3">
        <f t="shared" si="67"/>
        <v>0</v>
      </c>
      <c r="BA118" s="3">
        <f t="shared" si="68"/>
        <v>718.1028</v>
      </c>
      <c r="BB118" s="3">
        <f t="shared" si="69"/>
        <v>0</v>
      </c>
      <c r="BC118" s="3">
        <f t="shared" si="70"/>
        <v>0</v>
      </c>
      <c r="BD118" s="3">
        <f t="shared" si="71"/>
        <v>1188.00108</v>
      </c>
      <c r="BE118" s="3">
        <f t="shared" si="72"/>
        <v>686.40048000000013</v>
      </c>
      <c r="BF118" s="3">
        <f t="shared" si="73"/>
        <v>45.539928000000003</v>
      </c>
      <c r="BG118" s="3">
        <f t="shared" si="74"/>
        <v>0</v>
      </c>
      <c r="BH118" s="3">
        <f t="shared" si="75"/>
        <v>0</v>
      </c>
      <c r="BI118" s="3">
        <f t="shared" si="76"/>
        <v>0</v>
      </c>
      <c r="BJ118" s="3">
        <f t="shared" si="77"/>
        <v>303.49943999999999</v>
      </c>
      <c r="BK118" s="3">
        <f t="shared" si="78"/>
        <v>0</v>
      </c>
      <c r="BL118" s="3">
        <f t="shared" si="79"/>
        <v>0</v>
      </c>
      <c r="BM118" s="3">
        <f t="shared" si="80"/>
        <v>361.19952000000006</v>
      </c>
      <c r="BN118" s="3">
        <f t="shared" si="81"/>
        <v>0</v>
      </c>
      <c r="BO118" s="3">
        <f t="shared" si="82"/>
        <v>0</v>
      </c>
      <c r="BP118" s="3">
        <f t="shared" si="83"/>
        <v>0</v>
      </c>
      <c r="BQ118" s="3">
        <f t="shared" si="84"/>
        <v>0</v>
      </c>
      <c r="BR118" s="3">
        <f t="shared" si="85"/>
        <v>0</v>
      </c>
      <c r="BS118" s="3">
        <f t="shared" si="86"/>
        <v>5874.9900479999997</v>
      </c>
    </row>
    <row r="119" spans="2:71" x14ac:dyDescent="0.25">
      <c r="B119" t="s">
        <v>269</v>
      </c>
      <c r="C119" t="s">
        <v>126</v>
      </c>
      <c r="D119" t="s">
        <v>336</v>
      </c>
      <c r="E119" t="s">
        <v>315</v>
      </c>
      <c r="F119">
        <v>6</v>
      </c>
      <c r="O119">
        <v>12</v>
      </c>
      <c r="AB119" s="33">
        <f t="shared" si="64"/>
        <v>1</v>
      </c>
      <c r="AC119" s="33">
        <f t="shared" si="44"/>
        <v>0</v>
      </c>
      <c r="AD119" s="33">
        <f t="shared" si="45"/>
        <v>0</v>
      </c>
      <c r="AE119" s="33">
        <f t="shared" si="46"/>
        <v>0</v>
      </c>
      <c r="AF119" s="33">
        <f t="shared" si="47"/>
        <v>0</v>
      </c>
      <c r="AG119" s="33">
        <f t="shared" si="48"/>
        <v>0</v>
      </c>
      <c r="AH119" s="33">
        <f t="shared" si="49"/>
        <v>0</v>
      </c>
      <c r="AI119" s="33">
        <f t="shared" si="50"/>
        <v>0</v>
      </c>
      <c r="AJ119" s="33">
        <f t="shared" si="51"/>
        <v>0</v>
      </c>
      <c r="AK119" s="33">
        <f t="shared" si="52"/>
        <v>1</v>
      </c>
      <c r="AL119" s="33">
        <f t="shared" si="53"/>
        <v>0</v>
      </c>
      <c r="AM119" s="33">
        <f t="shared" si="54"/>
        <v>0</v>
      </c>
      <c r="AN119" s="33">
        <f t="shared" si="55"/>
        <v>0</v>
      </c>
      <c r="AO119" s="33">
        <f t="shared" si="56"/>
        <v>0</v>
      </c>
      <c r="AP119" s="33">
        <f t="shared" si="57"/>
        <v>0</v>
      </c>
      <c r="AQ119" s="33">
        <f t="shared" si="58"/>
        <v>0</v>
      </c>
      <c r="AR119" s="33">
        <f t="shared" si="59"/>
        <v>0</v>
      </c>
      <c r="AS119" s="33">
        <f t="shared" si="60"/>
        <v>0</v>
      </c>
      <c r="AT119" s="33">
        <f t="shared" si="61"/>
        <v>0</v>
      </c>
      <c r="AU119" s="33">
        <f t="shared" si="62"/>
        <v>0</v>
      </c>
      <c r="AV119" s="33">
        <f t="shared" si="63"/>
        <v>0</v>
      </c>
      <c r="AX119" s="3">
        <f t="shared" si="65"/>
        <v>180.59976000000003</v>
      </c>
      <c r="AY119" s="3">
        <f t="shared" si="66"/>
        <v>0</v>
      </c>
      <c r="AZ119" s="3">
        <f t="shared" si="67"/>
        <v>0</v>
      </c>
      <c r="BA119" s="3">
        <f t="shared" si="68"/>
        <v>0</v>
      </c>
      <c r="BB119" s="3">
        <f t="shared" si="69"/>
        <v>0</v>
      </c>
      <c r="BC119" s="3">
        <f t="shared" si="70"/>
        <v>0</v>
      </c>
      <c r="BD119" s="3">
        <f t="shared" si="71"/>
        <v>0</v>
      </c>
      <c r="BE119" s="3">
        <f t="shared" si="72"/>
        <v>0</v>
      </c>
      <c r="BF119" s="3">
        <f t="shared" si="73"/>
        <v>0</v>
      </c>
      <c r="BG119" s="3">
        <f t="shared" si="74"/>
        <v>243.88344000000004</v>
      </c>
      <c r="BH119" s="3">
        <f t="shared" si="75"/>
        <v>0</v>
      </c>
      <c r="BI119" s="3">
        <f t="shared" si="76"/>
        <v>0</v>
      </c>
      <c r="BJ119" s="3">
        <f t="shared" si="77"/>
        <v>0</v>
      </c>
      <c r="BK119" s="3">
        <f t="shared" si="78"/>
        <v>0</v>
      </c>
      <c r="BL119" s="3">
        <f t="shared" si="79"/>
        <v>0</v>
      </c>
      <c r="BM119" s="3">
        <f t="shared" si="80"/>
        <v>0</v>
      </c>
      <c r="BN119" s="3">
        <f t="shared" si="81"/>
        <v>0</v>
      </c>
      <c r="BO119" s="3">
        <f t="shared" si="82"/>
        <v>0</v>
      </c>
      <c r="BP119" s="3">
        <f t="shared" si="83"/>
        <v>0</v>
      </c>
      <c r="BQ119" s="3">
        <f t="shared" si="84"/>
        <v>0</v>
      </c>
      <c r="BR119" s="3">
        <f t="shared" si="85"/>
        <v>0</v>
      </c>
      <c r="BS119" s="3">
        <f t="shared" si="86"/>
        <v>424.48320000000007</v>
      </c>
    </row>
    <row r="120" spans="2:71" x14ac:dyDescent="0.25">
      <c r="B120" t="s">
        <v>270</v>
      </c>
      <c r="C120" t="s">
        <v>127</v>
      </c>
      <c r="D120" t="s">
        <v>338</v>
      </c>
      <c r="E120" t="s">
        <v>323</v>
      </c>
      <c r="F120">
        <v>30</v>
      </c>
      <c r="G120">
        <v>60</v>
      </c>
      <c r="H120">
        <v>90</v>
      </c>
      <c r="I120">
        <v>240</v>
      </c>
      <c r="J120">
        <v>30</v>
      </c>
      <c r="K120">
        <v>120</v>
      </c>
      <c r="N120">
        <v>18</v>
      </c>
      <c r="P120">
        <v>84</v>
      </c>
      <c r="R120">
        <v>48</v>
      </c>
      <c r="S120">
        <v>48</v>
      </c>
      <c r="AB120" s="33">
        <f t="shared" si="64"/>
        <v>5</v>
      </c>
      <c r="AC120" s="33">
        <f t="shared" si="44"/>
        <v>10</v>
      </c>
      <c r="AD120" s="33">
        <f t="shared" si="45"/>
        <v>15</v>
      </c>
      <c r="AE120" s="33">
        <f t="shared" si="46"/>
        <v>4</v>
      </c>
      <c r="AF120" s="33">
        <f t="shared" si="47"/>
        <v>5</v>
      </c>
      <c r="AG120" s="33">
        <f t="shared" si="48"/>
        <v>2</v>
      </c>
      <c r="AH120" s="33">
        <f t="shared" si="49"/>
        <v>0</v>
      </c>
      <c r="AI120" s="33">
        <f t="shared" si="50"/>
        <v>0</v>
      </c>
      <c r="AJ120" s="33">
        <f t="shared" si="51"/>
        <v>0.3</v>
      </c>
      <c r="AK120" s="33">
        <f t="shared" si="52"/>
        <v>0</v>
      </c>
      <c r="AL120" s="33">
        <f t="shared" si="53"/>
        <v>7</v>
      </c>
      <c r="AM120" s="33">
        <f t="shared" si="54"/>
        <v>0</v>
      </c>
      <c r="AN120" s="33">
        <f t="shared" si="55"/>
        <v>2</v>
      </c>
      <c r="AO120" s="33">
        <f t="shared" si="56"/>
        <v>2</v>
      </c>
      <c r="AP120" s="33">
        <f t="shared" si="57"/>
        <v>0</v>
      </c>
      <c r="AQ120" s="33">
        <f t="shared" si="58"/>
        <v>0</v>
      </c>
      <c r="AR120" s="33">
        <f t="shared" si="59"/>
        <v>0</v>
      </c>
      <c r="AS120" s="33">
        <f t="shared" si="60"/>
        <v>0</v>
      </c>
      <c r="AT120" s="33">
        <f t="shared" si="61"/>
        <v>0</v>
      </c>
      <c r="AU120" s="33">
        <f t="shared" si="62"/>
        <v>0</v>
      </c>
      <c r="AV120" s="33">
        <f t="shared" si="63"/>
        <v>0</v>
      </c>
      <c r="AX120" s="3">
        <f t="shared" si="65"/>
        <v>902.99880000000007</v>
      </c>
      <c r="AY120" s="3">
        <f t="shared" si="66"/>
        <v>2384.64</v>
      </c>
      <c r="AZ120" s="3">
        <f t="shared" si="67"/>
        <v>5148.0036</v>
      </c>
      <c r="BA120" s="3">
        <f t="shared" si="68"/>
        <v>1436.2056</v>
      </c>
      <c r="BB120" s="3">
        <f t="shared" si="69"/>
        <v>1138.4982</v>
      </c>
      <c r="BC120" s="3">
        <f t="shared" si="70"/>
        <v>686.40048000000013</v>
      </c>
      <c r="BD120" s="3">
        <f t="shared" si="71"/>
        <v>0</v>
      </c>
      <c r="BE120" s="3">
        <f t="shared" si="72"/>
        <v>0</v>
      </c>
      <c r="BF120" s="3">
        <f t="shared" si="73"/>
        <v>68.309892000000005</v>
      </c>
      <c r="BG120" s="3">
        <f t="shared" si="74"/>
        <v>0</v>
      </c>
      <c r="BH120" s="3">
        <f t="shared" si="75"/>
        <v>1707.1840800000002</v>
      </c>
      <c r="BI120" s="3">
        <f t="shared" si="76"/>
        <v>0</v>
      </c>
      <c r="BJ120" s="3">
        <f t="shared" si="77"/>
        <v>606.99887999999999</v>
      </c>
      <c r="BK120" s="3">
        <f t="shared" si="78"/>
        <v>606.99887999999999</v>
      </c>
      <c r="BL120" s="3">
        <f t="shared" si="79"/>
        <v>0</v>
      </c>
      <c r="BM120" s="3">
        <f t="shared" si="80"/>
        <v>0</v>
      </c>
      <c r="BN120" s="3">
        <f t="shared" si="81"/>
        <v>0</v>
      </c>
      <c r="BO120" s="3">
        <f t="shared" si="82"/>
        <v>0</v>
      </c>
      <c r="BP120" s="3">
        <f t="shared" si="83"/>
        <v>0</v>
      </c>
      <c r="BQ120" s="3">
        <f t="shared" si="84"/>
        <v>0</v>
      </c>
      <c r="BR120" s="3">
        <f t="shared" si="85"/>
        <v>0</v>
      </c>
      <c r="BS120" s="3">
        <f t="shared" si="86"/>
        <v>14686.238411999999</v>
      </c>
    </row>
    <row r="121" spans="2:71" x14ac:dyDescent="0.25">
      <c r="B121" t="s">
        <v>271</v>
      </c>
      <c r="C121" t="s">
        <v>128</v>
      </c>
      <c r="D121" t="s">
        <v>340</v>
      </c>
      <c r="E121" t="s">
        <v>314</v>
      </c>
      <c r="I121">
        <v>180</v>
      </c>
      <c r="K121">
        <v>420</v>
      </c>
      <c r="M121">
        <v>420</v>
      </c>
      <c r="O121">
        <v>24</v>
      </c>
      <c r="P121">
        <v>24</v>
      </c>
      <c r="Q121">
        <v>48</v>
      </c>
      <c r="R121">
        <v>48</v>
      </c>
      <c r="S121">
        <v>48</v>
      </c>
      <c r="V121">
        <v>150</v>
      </c>
      <c r="W121">
        <v>150</v>
      </c>
      <c r="X121">
        <v>150</v>
      </c>
      <c r="Y121">
        <v>150</v>
      </c>
      <c r="AB121" s="33">
        <f t="shared" si="64"/>
        <v>0</v>
      </c>
      <c r="AC121" s="33">
        <f t="shared" si="44"/>
        <v>0</v>
      </c>
      <c r="AD121" s="33">
        <f t="shared" si="45"/>
        <v>0</v>
      </c>
      <c r="AE121" s="33">
        <f t="shared" si="46"/>
        <v>3</v>
      </c>
      <c r="AF121" s="33">
        <f t="shared" si="47"/>
        <v>0</v>
      </c>
      <c r="AG121" s="33">
        <f t="shared" si="48"/>
        <v>7</v>
      </c>
      <c r="AH121" s="33">
        <f t="shared" si="49"/>
        <v>0</v>
      </c>
      <c r="AI121" s="33">
        <f t="shared" si="50"/>
        <v>7</v>
      </c>
      <c r="AJ121" s="33">
        <f t="shared" si="51"/>
        <v>0</v>
      </c>
      <c r="AK121" s="33">
        <f t="shared" si="52"/>
        <v>2</v>
      </c>
      <c r="AL121" s="33">
        <f t="shared" si="53"/>
        <v>2</v>
      </c>
      <c r="AM121" s="33">
        <f t="shared" si="54"/>
        <v>2</v>
      </c>
      <c r="AN121" s="33">
        <f t="shared" si="55"/>
        <v>2</v>
      </c>
      <c r="AO121" s="33">
        <f t="shared" si="56"/>
        <v>2</v>
      </c>
      <c r="AP121" s="33">
        <f t="shared" si="57"/>
        <v>0</v>
      </c>
      <c r="AQ121" s="33">
        <f t="shared" si="58"/>
        <v>0</v>
      </c>
      <c r="AR121" s="33">
        <f t="shared" si="59"/>
        <v>5</v>
      </c>
      <c r="AS121" s="33">
        <f t="shared" si="60"/>
        <v>5</v>
      </c>
      <c r="AT121" s="33">
        <f t="shared" si="61"/>
        <v>5</v>
      </c>
      <c r="AU121" s="33">
        <f t="shared" si="62"/>
        <v>5</v>
      </c>
      <c r="AV121" s="33">
        <f t="shared" si="63"/>
        <v>0</v>
      </c>
      <c r="AX121" s="3">
        <f t="shared" si="65"/>
        <v>0</v>
      </c>
      <c r="AY121" s="3">
        <f t="shared" si="66"/>
        <v>0</v>
      </c>
      <c r="AZ121" s="3">
        <f t="shared" si="67"/>
        <v>0</v>
      </c>
      <c r="BA121" s="3">
        <f t="shared" si="68"/>
        <v>1077.1542000000002</v>
      </c>
      <c r="BB121" s="3">
        <f t="shared" si="69"/>
        <v>0</v>
      </c>
      <c r="BC121" s="3">
        <f t="shared" si="70"/>
        <v>2402.4016799999999</v>
      </c>
      <c r="BD121" s="3">
        <f t="shared" si="71"/>
        <v>0</v>
      </c>
      <c r="BE121" s="3">
        <f t="shared" si="72"/>
        <v>2402.4016799999999</v>
      </c>
      <c r="BF121" s="3">
        <f t="shared" si="73"/>
        <v>0</v>
      </c>
      <c r="BG121" s="3">
        <f t="shared" si="74"/>
        <v>487.76688000000007</v>
      </c>
      <c r="BH121" s="3">
        <f t="shared" si="75"/>
        <v>487.76688000000007</v>
      </c>
      <c r="BI121" s="3">
        <f t="shared" si="76"/>
        <v>606.99887999999999</v>
      </c>
      <c r="BJ121" s="3">
        <f t="shared" si="77"/>
        <v>606.99887999999999</v>
      </c>
      <c r="BK121" s="3">
        <f t="shared" si="78"/>
        <v>606.99887999999999</v>
      </c>
      <c r="BL121" s="3">
        <f t="shared" si="79"/>
        <v>0</v>
      </c>
      <c r="BM121" s="3">
        <f t="shared" si="80"/>
        <v>0</v>
      </c>
      <c r="BN121" s="3">
        <f t="shared" si="81"/>
        <v>1016.1828</v>
      </c>
      <c r="BO121" s="3">
        <f t="shared" si="82"/>
        <v>1016.1828</v>
      </c>
      <c r="BP121" s="3">
        <f t="shared" si="83"/>
        <v>1016.1828</v>
      </c>
      <c r="BQ121" s="3">
        <f t="shared" si="84"/>
        <v>1016.1828</v>
      </c>
      <c r="BR121" s="3">
        <f t="shared" si="85"/>
        <v>0</v>
      </c>
      <c r="BS121" s="3">
        <f t="shared" si="86"/>
        <v>12743.219160000002</v>
      </c>
    </row>
    <row r="122" spans="2:71" x14ac:dyDescent="0.25">
      <c r="B122" t="s">
        <v>272</v>
      </c>
      <c r="C122" t="s">
        <v>129</v>
      </c>
      <c r="D122" t="s">
        <v>343</v>
      </c>
      <c r="E122" t="s">
        <v>322</v>
      </c>
      <c r="F122">
        <v>6</v>
      </c>
      <c r="G122">
        <v>18</v>
      </c>
      <c r="I122">
        <v>60</v>
      </c>
      <c r="J122">
        <v>6</v>
      </c>
      <c r="L122">
        <v>0</v>
      </c>
      <c r="M122">
        <v>60</v>
      </c>
      <c r="N122">
        <v>18</v>
      </c>
      <c r="O122">
        <v>12</v>
      </c>
      <c r="P122">
        <v>12</v>
      </c>
      <c r="Q122">
        <v>24</v>
      </c>
      <c r="R122">
        <v>24</v>
      </c>
      <c r="T122">
        <v>24</v>
      </c>
      <c r="AB122" s="33">
        <f t="shared" si="64"/>
        <v>1</v>
      </c>
      <c r="AC122" s="33">
        <f t="shared" si="44"/>
        <v>3</v>
      </c>
      <c r="AD122" s="33">
        <f t="shared" si="45"/>
        <v>0</v>
      </c>
      <c r="AE122" s="33">
        <f t="shared" si="46"/>
        <v>1</v>
      </c>
      <c r="AF122" s="33">
        <f t="shared" si="47"/>
        <v>1</v>
      </c>
      <c r="AG122" s="33">
        <f t="shared" si="48"/>
        <v>0</v>
      </c>
      <c r="AH122" s="33">
        <f t="shared" si="49"/>
        <v>0</v>
      </c>
      <c r="AI122" s="33">
        <f t="shared" si="50"/>
        <v>1</v>
      </c>
      <c r="AJ122" s="33">
        <f t="shared" si="51"/>
        <v>0.3</v>
      </c>
      <c r="AK122" s="33">
        <f t="shared" si="52"/>
        <v>1</v>
      </c>
      <c r="AL122" s="33">
        <f t="shared" si="53"/>
        <v>1</v>
      </c>
      <c r="AM122" s="33">
        <f t="shared" si="54"/>
        <v>1</v>
      </c>
      <c r="AN122" s="33">
        <f t="shared" si="55"/>
        <v>1</v>
      </c>
      <c r="AO122" s="33">
        <f t="shared" si="56"/>
        <v>0</v>
      </c>
      <c r="AP122" s="33">
        <f t="shared" si="57"/>
        <v>1</v>
      </c>
      <c r="AQ122" s="33">
        <f t="shared" si="58"/>
        <v>0</v>
      </c>
      <c r="AR122" s="33">
        <f t="shared" si="59"/>
        <v>0</v>
      </c>
      <c r="AS122" s="33">
        <f t="shared" si="60"/>
        <v>0</v>
      </c>
      <c r="AT122" s="33">
        <f t="shared" si="61"/>
        <v>0</v>
      </c>
      <c r="AU122" s="33">
        <f t="shared" si="62"/>
        <v>0</v>
      </c>
      <c r="AV122" s="33">
        <f t="shared" si="63"/>
        <v>0</v>
      </c>
      <c r="AX122" s="3">
        <f t="shared" si="65"/>
        <v>180.59976000000003</v>
      </c>
      <c r="AY122" s="3">
        <f t="shared" si="66"/>
        <v>715.39199999999994</v>
      </c>
      <c r="AZ122" s="3">
        <f t="shared" si="67"/>
        <v>0</v>
      </c>
      <c r="BA122" s="3">
        <f t="shared" si="68"/>
        <v>359.0514</v>
      </c>
      <c r="BB122" s="3">
        <f t="shared" si="69"/>
        <v>227.69964000000002</v>
      </c>
      <c r="BC122" s="3">
        <f t="shared" si="70"/>
        <v>0</v>
      </c>
      <c r="BD122" s="3">
        <f t="shared" si="71"/>
        <v>0</v>
      </c>
      <c r="BE122" s="3">
        <f t="shared" si="72"/>
        <v>343.20024000000006</v>
      </c>
      <c r="BF122" s="3">
        <f t="shared" si="73"/>
        <v>68.309892000000005</v>
      </c>
      <c r="BG122" s="3">
        <f t="shared" si="74"/>
        <v>243.88344000000004</v>
      </c>
      <c r="BH122" s="3">
        <f t="shared" si="75"/>
        <v>243.88344000000004</v>
      </c>
      <c r="BI122" s="3">
        <f t="shared" si="76"/>
        <v>303.49943999999999</v>
      </c>
      <c r="BJ122" s="3">
        <f t="shared" si="77"/>
        <v>303.49943999999999</v>
      </c>
      <c r="BK122" s="3">
        <f t="shared" si="78"/>
        <v>0</v>
      </c>
      <c r="BL122" s="3">
        <f t="shared" si="79"/>
        <v>303.49943999999999</v>
      </c>
      <c r="BM122" s="3">
        <f t="shared" si="80"/>
        <v>0</v>
      </c>
      <c r="BN122" s="3">
        <f t="shared" si="81"/>
        <v>0</v>
      </c>
      <c r="BO122" s="3">
        <f t="shared" si="82"/>
        <v>0</v>
      </c>
      <c r="BP122" s="3">
        <f t="shared" si="83"/>
        <v>0</v>
      </c>
      <c r="BQ122" s="3">
        <f t="shared" si="84"/>
        <v>0</v>
      </c>
      <c r="BR122" s="3">
        <f t="shared" si="85"/>
        <v>0</v>
      </c>
      <c r="BS122" s="3">
        <f t="shared" si="86"/>
        <v>3292.5181320000002</v>
      </c>
    </row>
    <row r="123" spans="2:71" x14ac:dyDescent="0.25">
      <c r="B123" t="s">
        <v>273</v>
      </c>
      <c r="C123" t="s">
        <v>130</v>
      </c>
      <c r="D123" t="s">
        <v>328</v>
      </c>
      <c r="E123" t="s">
        <v>311</v>
      </c>
      <c r="F123">
        <v>18</v>
      </c>
      <c r="G123">
        <v>18</v>
      </c>
      <c r="I123">
        <v>180</v>
      </c>
      <c r="J123">
        <v>12</v>
      </c>
      <c r="K123">
        <v>60</v>
      </c>
      <c r="L123">
        <v>60</v>
      </c>
      <c r="N123">
        <v>12</v>
      </c>
      <c r="O123">
        <v>12</v>
      </c>
      <c r="P123">
        <v>12</v>
      </c>
      <c r="R123">
        <v>24</v>
      </c>
      <c r="S123">
        <v>24</v>
      </c>
      <c r="T123">
        <v>48</v>
      </c>
      <c r="AB123" s="33">
        <f t="shared" si="64"/>
        <v>3</v>
      </c>
      <c r="AC123" s="33">
        <f t="shared" si="44"/>
        <v>3</v>
      </c>
      <c r="AD123" s="33">
        <f t="shared" si="45"/>
        <v>0</v>
      </c>
      <c r="AE123" s="33">
        <f t="shared" si="46"/>
        <v>3</v>
      </c>
      <c r="AF123" s="33">
        <f t="shared" si="47"/>
        <v>2</v>
      </c>
      <c r="AG123" s="33">
        <f t="shared" si="48"/>
        <v>1</v>
      </c>
      <c r="AH123" s="33">
        <f t="shared" si="49"/>
        <v>3</v>
      </c>
      <c r="AI123" s="33">
        <f t="shared" si="50"/>
        <v>0</v>
      </c>
      <c r="AJ123" s="33">
        <f t="shared" si="51"/>
        <v>0.2</v>
      </c>
      <c r="AK123" s="33">
        <f t="shared" si="52"/>
        <v>1</v>
      </c>
      <c r="AL123" s="33">
        <f t="shared" si="53"/>
        <v>1</v>
      </c>
      <c r="AM123" s="33">
        <f t="shared" si="54"/>
        <v>0</v>
      </c>
      <c r="AN123" s="33">
        <f t="shared" si="55"/>
        <v>1</v>
      </c>
      <c r="AO123" s="33">
        <f t="shared" si="56"/>
        <v>1</v>
      </c>
      <c r="AP123" s="33">
        <f t="shared" si="57"/>
        <v>2</v>
      </c>
      <c r="AQ123" s="33">
        <f t="shared" si="58"/>
        <v>0</v>
      </c>
      <c r="AR123" s="33">
        <f t="shared" si="59"/>
        <v>0</v>
      </c>
      <c r="AS123" s="33">
        <f t="shared" si="60"/>
        <v>0</v>
      </c>
      <c r="AT123" s="33">
        <f t="shared" si="61"/>
        <v>0</v>
      </c>
      <c r="AU123" s="33">
        <f t="shared" si="62"/>
        <v>0</v>
      </c>
      <c r="AV123" s="33">
        <f t="shared" si="63"/>
        <v>0</v>
      </c>
      <c r="AX123" s="3">
        <f t="shared" si="65"/>
        <v>541.79928000000007</v>
      </c>
      <c r="AY123" s="3">
        <f t="shared" si="66"/>
        <v>715.39199999999994</v>
      </c>
      <c r="AZ123" s="3">
        <f t="shared" si="67"/>
        <v>0</v>
      </c>
      <c r="BA123" s="3">
        <f t="shared" si="68"/>
        <v>1077.1542000000002</v>
      </c>
      <c r="BB123" s="3">
        <f t="shared" si="69"/>
        <v>455.39928000000003</v>
      </c>
      <c r="BC123" s="3">
        <f t="shared" si="70"/>
        <v>343.20024000000006</v>
      </c>
      <c r="BD123" s="3">
        <f t="shared" si="71"/>
        <v>1188.00108</v>
      </c>
      <c r="BE123" s="3">
        <f t="shared" si="72"/>
        <v>0</v>
      </c>
      <c r="BF123" s="3">
        <f t="shared" si="73"/>
        <v>45.539928000000003</v>
      </c>
      <c r="BG123" s="3">
        <f t="shared" si="74"/>
        <v>243.88344000000004</v>
      </c>
      <c r="BH123" s="3">
        <f t="shared" si="75"/>
        <v>243.88344000000004</v>
      </c>
      <c r="BI123" s="3">
        <f t="shared" si="76"/>
        <v>0</v>
      </c>
      <c r="BJ123" s="3">
        <f t="shared" si="77"/>
        <v>303.49943999999999</v>
      </c>
      <c r="BK123" s="3">
        <f t="shared" si="78"/>
        <v>303.49943999999999</v>
      </c>
      <c r="BL123" s="3">
        <f t="shared" si="79"/>
        <v>606.99887999999999</v>
      </c>
      <c r="BM123" s="3">
        <f t="shared" si="80"/>
        <v>0</v>
      </c>
      <c r="BN123" s="3">
        <f t="shared" si="81"/>
        <v>0</v>
      </c>
      <c r="BO123" s="3">
        <f t="shared" si="82"/>
        <v>0</v>
      </c>
      <c r="BP123" s="3">
        <f t="shared" si="83"/>
        <v>0</v>
      </c>
      <c r="BQ123" s="3">
        <f t="shared" si="84"/>
        <v>0</v>
      </c>
      <c r="BR123" s="3">
        <f t="shared" si="85"/>
        <v>0</v>
      </c>
      <c r="BS123" s="3">
        <f t="shared" si="86"/>
        <v>6068.2506479999984</v>
      </c>
    </row>
    <row r="124" spans="2:71" x14ac:dyDescent="0.25">
      <c r="B124" t="s">
        <v>274</v>
      </c>
      <c r="C124" t="s">
        <v>131</v>
      </c>
      <c r="D124" t="s">
        <v>342</v>
      </c>
      <c r="E124" t="s">
        <v>325</v>
      </c>
      <c r="G124">
        <v>186</v>
      </c>
      <c r="H124">
        <v>60</v>
      </c>
      <c r="I124">
        <v>480</v>
      </c>
      <c r="J124">
        <v>60</v>
      </c>
      <c r="K124">
        <v>240</v>
      </c>
      <c r="L124">
        <v>160</v>
      </c>
      <c r="M124">
        <v>180</v>
      </c>
      <c r="V124">
        <v>-4</v>
      </c>
      <c r="W124">
        <v>-3</v>
      </c>
      <c r="X124">
        <v>-1</v>
      </c>
      <c r="Y124">
        <v>-10</v>
      </c>
      <c r="AB124" s="33">
        <f t="shared" si="64"/>
        <v>0</v>
      </c>
      <c r="AC124" s="33">
        <f t="shared" ref="AC124:AC129" si="87">+G124/G$2</f>
        <v>31</v>
      </c>
      <c r="AD124" s="33">
        <f t="shared" ref="AD124:AD129" si="88">+H124/H$2</f>
        <v>10</v>
      </c>
      <c r="AE124" s="33">
        <f t="shared" ref="AE124:AE129" si="89">+I124/I$2</f>
        <v>8</v>
      </c>
      <c r="AF124" s="33">
        <f t="shared" ref="AF124:AF129" si="90">+J124/J$2</f>
        <v>10</v>
      </c>
      <c r="AG124" s="33">
        <f t="shared" ref="AG124:AG129" si="91">+K124/K$2</f>
        <v>4</v>
      </c>
      <c r="AH124" s="33">
        <f t="shared" ref="AH124:AH129" si="92">+L124/L$2</f>
        <v>8</v>
      </c>
      <c r="AI124" s="33">
        <f t="shared" ref="AI124:AI129" si="93">+M124/M$2</f>
        <v>3</v>
      </c>
      <c r="AJ124" s="33">
        <f t="shared" ref="AJ124:AJ129" si="94">+N124/N$2</f>
        <v>0</v>
      </c>
      <c r="AK124" s="33">
        <f t="shared" ref="AK124:AK129" si="95">+O124/O$2</f>
        <v>0</v>
      </c>
      <c r="AL124" s="33">
        <f t="shared" ref="AL124:AL129" si="96">+P124/P$2</f>
        <v>0</v>
      </c>
      <c r="AM124" s="33">
        <f t="shared" ref="AM124:AM129" si="97">+Q124/Q$2</f>
        <v>0</v>
      </c>
      <c r="AN124" s="33">
        <f t="shared" ref="AN124:AN129" si="98">+R124/R$2</f>
        <v>0</v>
      </c>
      <c r="AO124" s="33">
        <f t="shared" ref="AO124:AO129" si="99">+S124/S$2</f>
        <v>0</v>
      </c>
      <c r="AP124" s="33">
        <f t="shared" ref="AP124:AP129" si="100">+T124/T$2</f>
        <v>0</v>
      </c>
      <c r="AQ124" s="33">
        <f t="shared" ref="AQ124:AQ129" si="101">+U124/U$2</f>
        <v>0</v>
      </c>
      <c r="AR124" s="33">
        <f t="shared" ref="AR124:AR129" si="102">+V124/V$2</f>
        <v>-0.13333333333333333</v>
      </c>
      <c r="AS124" s="33">
        <f t="shared" ref="AS124:AS129" si="103">+W124/W$2</f>
        <v>-0.1</v>
      </c>
      <c r="AT124" s="33">
        <f t="shared" ref="AT124:AT129" si="104">+X124/X$2</f>
        <v>-3.3333333333333333E-2</v>
      </c>
      <c r="AU124" s="33">
        <f t="shared" ref="AU124:AU129" si="105">+Y124/Y$2</f>
        <v>-0.33333333333333331</v>
      </c>
      <c r="AV124" s="33">
        <f t="shared" ref="AV124:AV129" si="106">+Z124/Z$2</f>
        <v>0</v>
      </c>
      <c r="AX124" s="3">
        <f t="shared" si="65"/>
        <v>0</v>
      </c>
      <c r="AY124" s="3">
        <f t="shared" si="66"/>
        <v>7392.3839999999991</v>
      </c>
      <c r="AZ124" s="3">
        <f t="shared" si="67"/>
        <v>3432.0024000000003</v>
      </c>
      <c r="BA124" s="3">
        <f t="shared" si="68"/>
        <v>2872.4112</v>
      </c>
      <c r="BB124" s="3">
        <f t="shared" si="69"/>
        <v>2276.9964</v>
      </c>
      <c r="BC124" s="3">
        <f t="shared" si="70"/>
        <v>1372.8009600000003</v>
      </c>
      <c r="BD124" s="3">
        <f t="shared" si="71"/>
        <v>3168.00288</v>
      </c>
      <c r="BE124" s="3">
        <f t="shared" si="72"/>
        <v>1029.6007200000001</v>
      </c>
      <c r="BF124" s="3">
        <f t="shared" si="73"/>
        <v>0</v>
      </c>
      <c r="BG124" s="3">
        <f t="shared" si="74"/>
        <v>0</v>
      </c>
      <c r="BH124" s="3">
        <f t="shared" si="75"/>
        <v>0</v>
      </c>
      <c r="BI124" s="3">
        <f t="shared" si="76"/>
        <v>0</v>
      </c>
      <c r="BJ124" s="3">
        <f t="shared" si="77"/>
        <v>0</v>
      </c>
      <c r="BK124" s="3">
        <f t="shared" si="78"/>
        <v>0</v>
      </c>
      <c r="BL124" s="3">
        <f t="shared" si="79"/>
        <v>0</v>
      </c>
      <c r="BM124" s="3">
        <f t="shared" si="80"/>
        <v>0</v>
      </c>
      <c r="BN124" s="3">
        <f t="shared" si="81"/>
        <v>-27.098208</v>
      </c>
      <c r="BO124" s="3">
        <f t="shared" si="82"/>
        <v>-20.323656000000003</v>
      </c>
      <c r="BP124" s="3">
        <f t="shared" si="83"/>
        <v>-6.7745519999999999</v>
      </c>
      <c r="BQ124" s="3">
        <f t="shared" si="84"/>
        <v>-67.745519999999999</v>
      </c>
      <c r="BR124" s="3">
        <f t="shared" si="85"/>
        <v>0</v>
      </c>
      <c r="BS124" s="3">
        <f t="shared" si="86"/>
        <v>21422.256623999998</v>
      </c>
    </row>
    <row r="125" spans="2:71" x14ac:dyDescent="0.25">
      <c r="B125" t="s">
        <v>275</v>
      </c>
      <c r="C125" t="s">
        <v>68</v>
      </c>
      <c r="D125" t="s">
        <v>331</v>
      </c>
      <c r="E125" t="s">
        <v>308</v>
      </c>
      <c r="F125">
        <v>60</v>
      </c>
      <c r="G125">
        <v>90</v>
      </c>
      <c r="H125">
        <v>60</v>
      </c>
      <c r="I125">
        <v>120</v>
      </c>
      <c r="J125">
        <v>30</v>
      </c>
      <c r="K125">
        <v>120</v>
      </c>
      <c r="L125">
        <v>40</v>
      </c>
      <c r="N125">
        <v>48</v>
      </c>
      <c r="R125">
        <v>48</v>
      </c>
      <c r="S125">
        <v>48</v>
      </c>
      <c r="T125">
        <v>48</v>
      </c>
      <c r="AB125" s="33">
        <f t="shared" ref="AB125:AB129" si="107">+F125/F$2</f>
        <v>10</v>
      </c>
      <c r="AC125" s="33">
        <f t="shared" si="87"/>
        <v>15</v>
      </c>
      <c r="AD125" s="33">
        <f t="shared" si="88"/>
        <v>10</v>
      </c>
      <c r="AE125" s="33">
        <f t="shared" si="89"/>
        <v>2</v>
      </c>
      <c r="AF125" s="33">
        <f t="shared" si="90"/>
        <v>5</v>
      </c>
      <c r="AG125" s="33">
        <f t="shared" si="91"/>
        <v>2</v>
      </c>
      <c r="AH125" s="33">
        <f t="shared" si="92"/>
        <v>2</v>
      </c>
      <c r="AI125" s="33">
        <f t="shared" si="93"/>
        <v>0</v>
      </c>
      <c r="AJ125" s="33">
        <f t="shared" si="94"/>
        <v>0.8</v>
      </c>
      <c r="AK125" s="33">
        <f t="shared" si="95"/>
        <v>0</v>
      </c>
      <c r="AL125" s="33">
        <f t="shared" si="96"/>
        <v>0</v>
      </c>
      <c r="AM125" s="33">
        <f t="shared" si="97"/>
        <v>0</v>
      </c>
      <c r="AN125" s="33">
        <f t="shared" si="98"/>
        <v>2</v>
      </c>
      <c r="AO125" s="33">
        <f t="shared" si="99"/>
        <v>2</v>
      </c>
      <c r="AP125" s="33">
        <f t="shared" si="100"/>
        <v>2</v>
      </c>
      <c r="AQ125" s="33">
        <f t="shared" si="101"/>
        <v>0</v>
      </c>
      <c r="AR125" s="33">
        <f t="shared" si="102"/>
        <v>0</v>
      </c>
      <c r="AS125" s="33">
        <f t="shared" si="103"/>
        <v>0</v>
      </c>
      <c r="AT125" s="33">
        <f t="shared" si="104"/>
        <v>0</v>
      </c>
      <c r="AU125" s="33">
        <f t="shared" si="105"/>
        <v>0</v>
      </c>
      <c r="AV125" s="33">
        <f t="shared" si="106"/>
        <v>0</v>
      </c>
      <c r="AX125" s="3">
        <f t="shared" ref="AX125:AX129" si="108">+AB125*AB$2*1.08</f>
        <v>1805.9976000000001</v>
      </c>
      <c r="AY125" s="3">
        <f t="shared" ref="AY125:AY129" si="109">+AC125*AC$2*1.08</f>
        <v>3576.9599999999991</v>
      </c>
      <c r="AZ125" s="3">
        <f t="shared" ref="AZ125:AZ129" si="110">+AD125*AD$2*1.08</f>
        <v>3432.0024000000003</v>
      </c>
      <c r="BA125" s="3">
        <f t="shared" ref="BA125:BA129" si="111">+AE125*AE$2*1.08</f>
        <v>718.1028</v>
      </c>
      <c r="BB125" s="3">
        <f t="shared" ref="BB125:BB129" si="112">+AF125*AF$2*1.08</f>
        <v>1138.4982</v>
      </c>
      <c r="BC125" s="3">
        <f t="shared" ref="BC125:BC129" si="113">+AG125*AG$2*1.08</f>
        <v>686.40048000000013</v>
      </c>
      <c r="BD125" s="3">
        <f t="shared" ref="BD125:BD129" si="114">+AH125*AH$2*1.08</f>
        <v>792.00072</v>
      </c>
      <c r="BE125" s="3">
        <f t="shared" ref="BE125:BE129" si="115">+AI125*AI$2*1.08</f>
        <v>0</v>
      </c>
      <c r="BF125" s="3">
        <f t="shared" ref="BF125:BF129" si="116">+AJ125*AJ$2*1.08</f>
        <v>182.15971200000001</v>
      </c>
      <c r="BG125" s="3">
        <f t="shared" ref="BG125:BG129" si="117">+AK125*AK$2*1.08</f>
        <v>0</v>
      </c>
      <c r="BH125" s="3">
        <f t="shared" ref="BH125:BH129" si="118">+AL125*AL$2*1.08</f>
        <v>0</v>
      </c>
      <c r="BI125" s="3">
        <f t="shared" ref="BI125:BI129" si="119">+AM125*AM$2*1.08</f>
        <v>0</v>
      </c>
      <c r="BJ125" s="3">
        <f t="shared" ref="BJ125:BJ129" si="120">+AN125*AN$2*1.08</f>
        <v>606.99887999999999</v>
      </c>
      <c r="BK125" s="3">
        <f t="shared" ref="BK125:BK129" si="121">+AO125*AO$2*1.08</f>
        <v>606.99887999999999</v>
      </c>
      <c r="BL125" s="3">
        <f t="shared" ref="BL125:BL129" si="122">+AP125*AP$2*1.08</f>
        <v>606.99887999999999</v>
      </c>
      <c r="BM125" s="3">
        <f t="shared" ref="BM125:BM129" si="123">+AQ125*AQ$2*1.08</f>
        <v>0</v>
      </c>
      <c r="BN125" s="3">
        <f t="shared" ref="BN125:BN129" si="124">+AR125*AR$2*1.08</f>
        <v>0</v>
      </c>
      <c r="BO125" s="3">
        <f t="shared" ref="BO125:BO129" si="125">+AS125*AS$2*1.08</f>
        <v>0</v>
      </c>
      <c r="BP125" s="3">
        <f t="shared" ref="BP125:BP129" si="126">+AT125*AT$2*1.08</f>
        <v>0</v>
      </c>
      <c r="BQ125" s="3">
        <f t="shared" ref="BQ125:BQ129" si="127">+AU125*AU$2*1.08</f>
        <v>0</v>
      </c>
      <c r="BR125" s="3">
        <f t="shared" ref="BR125:BR129" si="128">+AV125*AV$2*1.08</f>
        <v>0</v>
      </c>
      <c r="BS125" s="3">
        <f t="shared" ref="BS125:BS129" si="129">+SUM(AX125:BR125)</f>
        <v>14153.118551999998</v>
      </c>
    </row>
    <row r="126" spans="2:71" x14ac:dyDescent="0.25">
      <c r="B126" t="s">
        <v>276</v>
      </c>
      <c r="C126" t="s">
        <v>132</v>
      </c>
      <c r="D126" t="s">
        <v>331</v>
      </c>
      <c r="E126" t="s">
        <v>308</v>
      </c>
      <c r="G126">
        <v>18</v>
      </c>
      <c r="J126">
        <v>12</v>
      </c>
      <c r="K126">
        <v>60</v>
      </c>
      <c r="L126">
        <v>20</v>
      </c>
      <c r="M126">
        <v>60</v>
      </c>
      <c r="N126">
        <v>6</v>
      </c>
      <c r="R126">
        <v>24</v>
      </c>
      <c r="S126">
        <v>24</v>
      </c>
      <c r="U126">
        <v>24</v>
      </c>
      <c r="AB126" s="33">
        <f t="shared" si="107"/>
        <v>0</v>
      </c>
      <c r="AC126" s="33">
        <f t="shared" si="87"/>
        <v>3</v>
      </c>
      <c r="AD126" s="33">
        <f t="shared" si="88"/>
        <v>0</v>
      </c>
      <c r="AE126" s="33">
        <f t="shared" si="89"/>
        <v>0</v>
      </c>
      <c r="AF126" s="33">
        <f t="shared" si="90"/>
        <v>2</v>
      </c>
      <c r="AG126" s="33">
        <f t="shared" si="91"/>
        <v>1</v>
      </c>
      <c r="AH126" s="33">
        <f t="shared" si="92"/>
        <v>1</v>
      </c>
      <c r="AI126" s="33">
        <f t="shared" si="93"/>
        <v>1</v>
      </c>
      <c r="AJ126" s="33">
        <f t="shared" si="94"/>
        <v>0.1</v>
      </c>
      <c r="AK126" s="33">
        <f t="shared" si="95"/>
        <v>0</v>
      </c>
      <c r="AL126" s="33">
        <f t="shared" si="96"/>
        <v>0</v>
      </c>
      <c r="AM126" s="33">
        <f t="shared" si="97"/>
        <v>0</v>
      </c>
      <c r="AN126" s="33">
        <f t="shared" si="98"/>
        <v>1</v>
      </c>
      <c r="AO126" s="33">
        <f t="shared" si="99"/>
        <v>1</v>
      </c>
      <c r="AP126" s="33">
        <f t="shared" si="100"/>
        <v>0</v>
      </c>
      <c r="AQ126" s="33">
        <f t="shared" si="101"/>
        <v>4</v>
      </c>
      <c r="AR126" s="33">
        <f t="shared" si="102"/>
        <v>0</v>
      </c>
      <c r="AS126" s="33">
        <f t="shared" si="103"/>
        <v>0</v>
      </c>
      <c r="AT126" s="33">
        <f t="shared" si="104"/>
        <v>0</v>
      </c>
      <c r="AU126" s="33">
        <f t="shared" si="105"/>
        <v>0</v>
      </c>
      <c r="AV126" s="33">
        <f t="shared" si="106"/>
        <v>0</v>
      </c>
      <c r="AX126" s="3">
        <f t="shared" si="108"/>
        <v>0</v>
      </c>
      <c r="AY126" s="3">
        <f t="shared" si="109"/>
        <v>715.39199999999994</v>
      </c>
      <c r="AZ126" s="3">
        <f t="shared" si="110"/>
        <v>0</v>
      </c>
      <c r="BA126" s="3">
        <f t="shared" si="111"/>
        <v>0</v>
      </c>
      <c r="BB126" s="3">
        <f t="shared" si="112"/>
        <v>455.39928000000003</v>
      </c>
      <c r="BC126" s="3">
        <f t="shared" si="113"/>
        <v>343.20024000000006</v>
      </c>
      <c r="BD126" s="3">
        <f t="shared" si="114"/>
        <v>396.00036</v>
      </c>
      <c r="BE126" s="3">
        <f t="shared" si="115"/>
        <v>343.20024000000006</v>
      </c>
      <c r="BF126" s="3">
        <f t="shared" si="116"/>
        <v>22.769964000000002</v>
      </c>
      <c r="BG126" s="3">
        <f t="shared" si="117"/>
        <v>0</v>
      </c>
      <c r="BH126" s="3">
        <f t="shared" si="118"/>
        <v>0</v>
      </c>
      <c r="BI126" s="3">
        <f t="shared" si="119"/>
        <v>0</v>
      </c>
      <c r="BJ126" s="3">
        <f t="shared" si="120"/>
        <v>303.49943999999999</v>
      </c>
      <c r="BK126" s="3">
        <f t="shared" si="121"/>
        <v>303.49943999999999</v>
      </c>
      <c r="BL126" s="3">
        <f t="shared" si="122"/>
        <v>0</v>
      </c>
      <c r="BM126" s="3">
        <f t="shared" si="123"/>
        <v>722.39904000000013</v>
      </c>
      <c r="BN126" s="3">
        <f t="shared" si="124"/>
        <v>0</v>
      </c>
      <c r="BO126" s="3">
        <f t="shared" si="125"/>
        <v>0</v>
      </c>
      <c r="BP126" s="3">
        <f t="shared" si="126"/>
        <v>0</v>
      </c>
      <c r="BQ126" s="3">
        <f t="shared" si="127"/>
        <v>0</v>
      </c>
      <c r="BR126" s="3">
        <f t="shared" si="128"/>
        <v>0</v>
      </c>
      <c r="BS126" s="3">
        <f t="shared" si="129"/>
        <v>3605.3600040000006</v>
      </c>
    </row>
    <row r="127" spans="2:71" x14ac:dyDescent="0.25">
      <c r="B127" t="s">
        <v>277</v>
      </c>
      <c r="C127" t="s">
        <v>133</v>
      </c>
      <c r="D127" t="s">
        <v>335</v>
      </c>
      <c r="E127" t="s">
        <v>309</v>
      </c>
      <c r="F127">
        <v>120</v>
      </c>
      <c r="G127">
        <v>18</v>
      </c>
      <c r="H127">
        <v>48</v>
      </c>
      <c r="I127">
        <v>180</v>
      </c>
      <c r="J127">
        <v>18</v>
      </c>
      <c r="K127">
        <v>180</v>
      </c>
      <c r="L127">
        <v>60</v>
      </c>
      <c r="M127">
        <v>180</v>
      </c>
      <c r="N127">
        <v>18</v>
      </c>
      <c r="Q127">
        <v>72</v>
      </c>
      <c r="R127">
        <v>72</v>
      </c>
      <c r="S127">
        <v>72</v>
      </c>
      <c r="T127">
        <v>72</v>
      </c>
      <c r="AB127" s="33">
        <f t="shared" si="107"/>
        <v>20</v>
      </c>
      <c r="AC127" s="33">
        <f t="shared" si="87"/>
        <v>3</v>
      </c>
      <c r="AD127" s="33">
        <f t="shared" si="88"/>
        <v>8</v>
      </c>
      <c r="AE127" s="33">
        <f t="shared" si="89"/>
        <v>3</v>
      </c>
      <c r="AF127" s="33">
        <f t="shared" si="90"/>
        <v>3</v>
      </c>
      <c r="AG127" s="33">
        <f t="shared" si="91"/>
        <v>3</v>
      </c>
      <c r="AH127" s="33">
        <f t="shared" si="92"/>
        <v>3</v>
      </c>
      <c r="AI127" s="33">
        <f t="shared" si="93"/>
        <v>3</v>
      </c>
      <c r="AJ127" s="33">
        <f t="shared" si="94"/>
        <v>0.3</v>
      </c>
      <c r="AK127" s="33">
        <f t="shared" si="95"/>
        <v>0</v>
      </c>
      <c r="AL127" s="33">
        <f t="shared" si="96"/>
        <v>0</v>
      </c>
      <c r="AM127" s="33">
        <f t="shared" si="97"/>
        <v>3</v>
      </c>
      <c r="AN127" s="33">
        <f t="shared" si="98"/>
        <v>3</v>
      </c>
      <c r="AO127" s="33">
        <f t="shared" si="99"/>
        <v>3</v>
      </c>
      <c r="AP127" s="33">
        <f t="shared" si="100"/>
        <v>3</v>
      </c>
      <c r="AQ127" s="33">
        <f t="shared" si="101"/>
        <v>0</v>
      </c>
      <c r="AR127" s="33">
        <f t="shared" si="102"/>
        <v>0</v>
      </c>
      <c r="AS127" s="33">
        <f t="shared" si="103"/>
        <v>0</v>
      </c>
      <c r="AT127" s="33">
        <f t="shared" si="104"/>
        <v>0</v>
      </c>
      <c r="AU127" s="33">
        <f t="shared" si="105"/>
        <v>0</v>
      </c>
      <c r="AV127" s="33">
        <f t="shared" si="106"/>
        <v>0</v>
      </c>
      <c r="AX127" s="3">
        <f t="shared" si="108"/>
        <v>3611.9952000000003</v>
      </c>
      <c r="AY127" s="3">
        <f t="shared" si="109"/>
        <v>715.39199999999994</v>
      </c>
      <c r="AZ127" s="3">
        <f t="shared" si="110"/>
        <v>2745.6019200000005</v>
      </c>
      <c r="BA127" s="3">
        <f t="shared" si="111"/>
        <v>1077.1542000000002</v>
      </c>
      <c r="BB127" s="3">
        <f t="shared" si="112"/>
        <v>683.09892000000002</v>
      </c>
      <c r="BC127" s="3">
        <f t="shared" si="113"/>
        <v>1029.6007200000001</v>
      </c>
      <c r="BD127" s="3">
        <f t="shared" si="114"/>
        <v>1188.00108</v>
      </c>
      <c r="BE127" s="3">
        <f t="shared" si="115"/>
        <v>1029.6007200000001</v>
      </c>
      <c r="BF127" s="3">
        <f t="shared" si="116"/>
        <v>68.309892000000005</v>
      </c>
      <c r="BG127" s="3">
        <f t="shared" si="117"/>
        <v>0</v>
      </c>
      <c r="BH127" s="3">
        <f t="shared" si="118"/>
        <v>0</v>
      </c>
      <c r="BI127" s="3">
        <f t="shared" si="119"/>
        <v>910.49831999999992</v>
      </c>
      <c r="BJ127" s="3">
        <f t="shared" si="120"/>
        <v>910.49831999999992</v>
      </c>
      <c r="BK127" s="3">
        <f t="shared" si="121"/>
        <v>910.49831999999992</v>
      </c>
      <c r="BL127" s="3">
        <f t="shared" si="122"/>
        <v>910.49831999999992</v>
      </c>
      <c r="BM127" s="3">
        <f t="shared" si="123"/>
        <v>0</v>
      </c>
      <c r="BN127" s="3">
        <f t="shared" si="124"/>
        <v>0</v>
      </c>
      <c r="BO127" s="3">
        <f t="shared" si="125"/>
        <v>0</v>
      </c>
      <c r="BP127" s="3">
        <f t="shared" si="126"/>
        <v>0</v>
      </c>
      <c r="BQ127" s="3">
        <f t="shared" si="127"/>
        <v>0</v>
      </c>
      <c r="BR127" s="3">
        <f t="shared" si="128"/>
        <v>0</v>
      </c>
      <c r="BS127" s="3">
        <f t="shared" si="129"/>
        <v>15790.747932000002</v>
      </c>
    </row>
    <row r="128" spans="2:71" x14ac:dyDescent="0.25">
      <c r="B128" t="s">
        <v>278</v>
      </c>
      <c r="C128" t="s">
        <v>134</v>
      </c>
      <c r="D128" t="s">
        <v>328</v>
      </c>
      <c r="E128" t="s">
        <v>311</v>
      </c>
      <c r="F128">
        <v>120</v>
      </c>
      <c r="G128">
        <v>42</v>
      </c>
      <c r="H128">
        <v>30</v>
      </c>
      <c r="I128">
        <v>240</v>
      </c>
      <c r="J128">
        <v>30</v>
      </c>
      <c r="K128">
        <v>180</v>
      </c>
      <c r="L128">
        <v>60</v>
      </c>
      <c r="M128">
        <v>120</v>
      </c>
      <c r="N128">
        <v>30</v>
      </c>
      <c r="Q128">
        <v>48</v>
      </c>
      <c r="R128">
        <v>48</v>
      </c>
      <c r="S128">
        <v>48</v>
      </c>
      <c r="T128">
        <v>96</v>
      </c>
      <c r="V128">
        <v>150</v>
      </c>
      <c r="W128">
        <v>150</v>
      </c>
      <c r="X128">
        <v>150</v>
      </c>
      <c r="Y128">
        <v>150</v>
      </c>
      <c r="AB128" s="33">
        <f t="shared" si="107"/>
        <v>20</v>
      </c>
      <c r="AC128" s="33">
        <f t="shared" si="87"/>
        <v>7</v>
      </c>
      <c r="AD128" s="33">
        <f t="shared" si="88"/>
        <v>5</v>
      </c>
      <c r="AE128" s="33">
        <f t="shared" si="89"/>
        <v>4</v>
      </c>
      <c r="AF128" s="33">
        <f t="shared" si="90"/>
        <v>5</v>
      </c>
      <c r="AG128" s="33">
        <f t="shared" si="91"/>
        <v>3</v>
      </c>
      <c r="AH128" s="33">
        <f t="shared" si="92"/>
        <v>3</v>
      </c>
      <c r="AI128" s="33">
        <f t="shared" si="93"/>
        <v>2</v>
      </c>
      <c r="AJ128" s="33">
        <f t="shared" si="94"/>
        <v>0.5</v>
      </c>
      <c r="AK128" s="33">
        <f t="shared" si="95"/>
        <v>0</v>
      </c>
      <c r="AL128" s="33">
        <f t="shared" si="96"/>
        <v>0</v>
      </c>
      <c r="AM128" s="33">
        <f t="shared" si="97"/>
        <v>2</v>
      </c>
      <c r="AN128" s="33">
        <f t="shared" si="98"/>
        <v>2</v>
      </c>
      <c r="AO128" s="33">
        <f t="shared" si="99"/>
        <v>2</v>
      </c>
      <c r="AP128" s="33">
        <f t="shared" si="100"/>
        <v>4</v>
      </c>
      <c r="AQ128" s="33">
        <f t="shared" si="101"/>
        <v>0</v>
      </c>
      <c r="AR128" s="33">
        <f t="shared" si="102"/>
        <v>5</v>
      </c>
      <c r="AS128" s="33">
        <f t="shared" si="103"/>
        <v>5</v>
      </c>
      <c r="AT128" s="33">
        <f t="shared" si="104"/>
        <v>5</v>
      </c>
      <c r="AU128" s="33">
        <f t="shared" si="105"/>
        <v>5</v>
      </c>
      <c r="AV128" s="33">
        <f t="shared" si="106"/>
        <v>0</v>
      </c>
      <c r="AX128" s="3">
        <f t="shared" si="108"/>
        <v>3611.9952000000003</v>
      </c>
      <c r="AY128" s="3">
        <f t="shared" si="109"/>
        <v>1669.2479999999998</v>
      </c>
      <c r="AZ128" s="3">
        <f t="shared" si="110"/>
        <v>1716.0012000000002</v>
      </c>
      <c r="BA128" s="3">
        <f t="shared" si="111"/>
        <v>1436.2056</v>
      </c>
      <c r="BB128" s="3">
        <f t="shared" si="112"/>
        <v>1138.4982</v>
      </c>
      <c r="BC128" s="3">
        <f t="shared" si="113"/>
        <v>1029.6007200000001</v>
      </c>
      <c r="BD128" s="3">
        <f t="shared" si="114"/>
        <v>1188.00108</v>
      </c>
      <c r="BE128" s="3">
        <f t="shared" si="115"/>
        <v>686.40048000000013</v>
      </c>
      <c r="BF128" s="3">
        <f t="shared" si="116"/>
        <v>113.84982000000001</v>
      </c>
      <c r="BG128" s="3">
        <f t="shared" si="117"/>
        <v>0</v>
      </c>
      <c r="BH128" s="3">
        <f t="shared" si="118"/>
        <v>0</v>
      </c>
      <c r="BI128" s="3">
        <f t="shared" si="119"/>
        <v>606.99887999999999</v>
      </c>
      <c r="BJ128" s="3">
        <f t="shared" si="120"/>
        <v>606.99887999999999</v>
      </c>
      <c r="BK128" s="3">
        <f t="shared" si="121"/>
        <v>606.99887999999999</v>
      </c>
      <c r="BL128" s="3">
        <f t="shared" si="122"/>
        <v>1213.99776</v>
      </c>
      <c r="BM128" s="3">
        <f t="shared" si="123"/>
        <v>0</v>
      </c>
      <c r="BN128" s="3">
        <f t="shared" si="124"/>
        <v>1016.1828</v>
      </c>
      <c r="BO128" s="3">
        <f t="shared" si="125"/>
        <v>1016.1828</v>
      </c>
      <c r="BP128" s="3">
        <f t="shared" si="126"/>
        <v>1016.1828</v>
      </c>
      <c r="BQ128" s="3">
        <f t="shared" si="127"/>
        <v>1016.1828</v>
      </c>
      <c r="BR128" s="3">
        <f t="shared" si="128"/>
        <v>0</v>
      </c>
      <c r="BS128" s="3">
        <f t="shared" si="129"/>
        <v>19689.525899999993</v>
      </c>
    </row>
    <row r="129" spans="2:71" x14ac:dyDescent="0.25">
      <c r="B129" t="s">
        <v>279</v>
      </c>
      <c r="C129" t="s">
        <v>135</v>
      </c>
      <c r="F129">
        <v>18</v>
      </c>
      <c r="G129">
        <v>162</v>
      </c>
      <c r="H129">
        <v>36</v>
      </c>
      <c r="I129">
        <v>120</v>
      </c>
      <c r="J129">
        <v>12</v>
      </c>
      <c r="L129">
        <v>40</v>
      </c>
      <c r="O129">
        <v>24</v>
      </c>
      <c r="AB129" s="33">
        <f t="shared" si="107"/>
        <v>3</v>
      </c>
      <c r="AC129" s="33">
        <f t="shared" si="87"/>
        <v>27</v>
      </c>
      <c r="AD129" s="33">
        <f t="shared" si="88"/>
        <v>6</v>
      </c>
      <c r="AE129" s="33">
        <f t="shared" si="89"/>
        <v>2</v>
      </c>
      <c r="AF129" s="33">
        <f t="shared" si="90"/>
        <v>2</v>
      </c>
      <c r="AG129" s="33">
        <f t="shared" si="91"/>
        <v>0</v>
      </c>
      <c r="AH129" s="33">
        <f t="shared" si="92"/>
        <v>2</v>
      </c>
      <c r="AI129" s="33">
        <f t="shared" si="93"/>
        <v>0</v>
      </c>
      <c r="AJ129" s="33">
        <f t="shared" si="94"/>
        <v>0</v>
      </c>
      <c r="AK129" s="33">
        <f t="shared" si="95"/>
        <v>2</v>
      </c>
      <c r="AL129" s="33">
        <f t="shared" si="96"/>
        <v>0</v>
      </c>
      <c r="AM129" s="33">
        <f t="shared" si="97"/>
        <v>0</v>
      </c>
      <c r="AN129" s="33">
        <f t="shared" si="98"/>
        <v>0</v>
      </c>
      <c r="AO129" s="33">
        <f t="shared" si="99"/>
        <v>0</v>
      </c>
      <c r="AP129" s="33">
        <f t="shared" si="100"/>
        <v>0</v>
      </c>
      <c r="AQ129" s="33">
        <f t="shared" si="101"/>
        <v>0</v>
      </c>
      <c r="AR129" s="33">
        <f t="shared" si="102"/>
        <v>0</v>
      </c>
      <c r="AS129" s="33">
        <f t="shared" si="103"/>
        <v>0</v>
      </c>
      <c r="AT129" s="33">
        <f t="shared" si="104"/>
        <v>0</v>
      </c>
      <c r="AU129" s="33">
        <f t="shared" si="105"/>
        <v>0</v>
      </c>
      <c r="AV129" s="33">
        <f t="shared" si="106"/>
        <v>0</v>
      </c>
      <c r="AX129" s="3">
        <f t="shared" si="108"/>
        <v>541.79928000000007</v>
      </c>
      <c r="AY129" s="3">
        <f t="shared" si="109"/>
        <v>6438.5279999999984</v>
      </c>
      <c r="AZ129" s="3">
        <f t="shared" si="110"/>
        <v>2059.2014400000003</v>
      </c>
      <c r="BA129" s="3">
        <f t="shared" si="111"/>
        <v>718.1028</v>
      </c>
      <c r="BB129" s="3">
        <f t="shared" si="112"/>
        <v>455.39928000000003</v>
      </c>
      <c r="BC129" s="3">
        <f t="shared" si="113"/>
        <v>0</v>
      </c>
      <c r="BD129" s="3">
        <f t="shared" si="114"/>
        <v>792.00072</v>
      </c>
      <c r="BE129" s="3">
        <f t="shared" si="115"/>
        <v>0</v>
      </c>
      <c r="BF129" s="3">
        <f t="shared" si="116"/>
        <v>0</v>
      </c>
      <c r="BG129" s="3">
        <f t="shared" si="117"/>
        <v>487.76688000000007</v>
      </c>
      <c r="BH129" s="3">
        <f t="shared" si="118"/>
        <v>0</v>
      </c>
      <c r="BI129" s="3">
        <f t="shared" si="119"/>
        <v>0</v>
      </c>
      <c r="BJ129" s="3">
        <f t="shared" si="120"/>
        <v>0</v>
      </c>
      <c r="BK129" s="3">
        <f t="shared" si="121"/>
        <v>0</v>
      </c>
      <c r="BL129" s="3">
        <f t="shared" si="122"/>
        <v>0</v>
      </c>
      <c r="BM129" s="3">
        <f t="shared" si="123"/>
        <v>0</v>
      </c>
      <c r="BN129" s="3">
        <f t="shared" si="124"/>
        <v>0</v>
      </c>
      <c r="BO129" s="3">
        <f t="shared" si="125"/>
        <v>0</v>
      </c>
      <c r="BP129" s="3">
        <f t="shared" si="126"/>
        <v>0</v>
      </c>
      <c r="BQ129" s="3">
        <f t="shared" si="127"/>
        <v>0</v>
      </c>
      <c r="BR129" s="3">
        <f t="shared" si="128"/>
        <v>0</v>
      </c>
      <c r="BS129" s="3">
        <f t="shared" si="129"/>
        <v>11492.798399999998</v>
      </c>
    </row>
    <row r="130" spans="2:71" x14ac:dyDescent="0.25">
      <c r="B130" t="s">
        <v>206</v>
      </c>
      <c r="C130" t="s">
        <v>62</v>
      </c>
      <c r="E130" t="s">
        <v>326</v>
      </c>
      <c r="F130">
        <v>3228</v>
      </c>
      <c r="G130">
        <v>4134</v>
      </c>
      <c r="H130">
        <v>1728</v>
      </c>
      <c r="I130">
        <v>9120</v>
      </c>
      <c r="J130">
        <v>874</v>
      </c>
      <c r="K130">
        <v>6780</v>
      </c>
      <c r="L130">
        <v>1440</v>
      </c>
      <c r="M130">
        <v>2160</v>
      </c>
      <c r="N130">
        <v>156</v>
      </c>
      <c r="O130">
        <v>696</v>
      </c>
      <c r="P130">
        <v>696</v>
      </c>
      <c r="S130">
        <v>3936</v>
      </c>
      <c r="T130">
        <v>3936</v>
      </c>
      <c r="AB130" s="33">
        <f t="shared" ref="AB130:AV130" si="130">+F130/F$2</f>
        <v>538</v>
      </c>
      <c r="AC130" s="33">
        <f t="shared" si="130"/>
        <v>689</v>
      </c>
      <c r="AD130" s="33">
        <f t="shared" si="130"/>
        <v>288</v>
      </c>
      <c r="AE130" s="33">
        <f t="shared" si="130"/>
        <v>152</v>
      </c>
      <c r="AF130" s="33">
        <f t="shared" si="130"/>
        <v>145.66666666666666</v>
      </c>
      <c r="AG130" s="33">
        <f t="shared" si="130"/>
        <v>113</v>
      </c>
      <c r="AH130" s="33">
        <f t="shared" si="130"/>
        <v>72</v>
      </c>
      <c r="AI130" s="33">
        <f t="shared" si="130"/>
        <v>36</v>
      </c>
      <c r="AJ130" s="33">
        <f t="shared" si="130"/>
        <v>2.6</v>
      </c>
      <c r="AK130" s="33">
        <f t="shared" si="130"/>
        <v>58</v>
      </c>
      <c r="AL130" s="33">
        <f t="shared" si="130"/>
        <v>58</v>
      </c>
      <c r="AM130" s="33">
        <f t="shared" si="130"/>
        <v>0</v>
      </c>
      <c r="AN130" s="33">
        <f t="shared" si="130"/>
        <v>0</v>
      </c>
      <c r="AO130" s="33">
        <f t="shared" si="130"/>
        <v>164</v>
      </c>
      <c r="AP130" s="33">
        <f t="shared" si="130"/>
        <v>164</v>
      </c>
      <c r="AQ130" s="33">
        <f t="shared" si="130"/>
        <v>0</v>
      </c>
      <c r="AR130" s="33">
        <f t="shared" si="130"/>
        <v>0</v>
      </c>
      <c r="AS130" s="33">
        <f t="shared" si="130"/>
        <v>0</v>
      </c>
      <c r="AT130" s="33">
        <f t="shared" si="130"/>
        <v>0</v>
      </c>
      <c r="AU130" s="33">
        <f t="shared" si="130"/>
        <v>0</v>
      </c>
      <c r="AV130" s="33">
        <f t="shared" si="130"/>
        <v>0</v>
      </c>
      <c r="AX130" s="3">
        <f t="shared" ref="AX130:BR130" si="131">+AB130*AB$2*1.08</f>
        <v>97162.670880000005</v>
      </c>
      <c r="AY130" s="3">
        <f t="shared" si="131"/>
        <v>164301.696</v>
      </c>
      <c r="AZ130" s="3">
        <f t="shared" si="131"/>
        <v>98841.66912000002</v>
      </c>
      <c r="BA130" s="3">
        <f t="shared" si="131"/>
        <v>54575.8128</v>
      </c>
      <c r="BB130" s="3">
        <f t="shared" si="131"/>
        <v>33168.247559999996</v>
      </c>
      <c r="BC130" s="3">
        <f t="shared" si="131"/>
        <v>38781.627120000005</v>
      </c>
      <c r="BD130" s="3">
        <f t="shared" si="131"/>
        <v>28512.02592</v>
      </c>
      <c r="BE130" s="3">
        <f t="shared" si="131"/>
        <v>12355.208640000003</v>
      </c>
      <c r="BF130" s="3">
        <f t="shared" si="131"/>
        <v>592.01906400000007</v>
      </c>
      <c r="BG130" s="3">
        <f t="shared" si="131"/>
        <v>14145.239520000003</v>
      </c>
      <c r="BH130" s="3">
        <f t="shared" si="131"/>
        <v>14145.239520000003</v>
      </c>
      <c r="BI130" s="3">
        <f t="shared" si="131"/>
        <v>0</v>
      </c>
      <c r="BJ130" s="3">
        <f t="shared" si="131"/>
        <v>0</v>
      </c>
      <c r="BK130" s="3">
        <f t="shared" si="131"/>
        <v>49773.908159999999</v>
      </c>
      <c r="BL130" s="3">
        <f t="shared" si="131"/>
        <v>49773.908159999999</v>
      </c>
      <c r="BM130" s="3">
        <f t="shared" si="131"/>
        <v>0</v>
      </c>
      <c r="BN130" s="3">
        <f t="shared" si="131"/>
        <v>0</v>
      </c>
      <c r="BO130" s="3">
        <f t="shared" si="131"/>
        <v>0</v>
      </c>
      <c r="BP130" s="3">
        <f t="shared" si="131"/>
        <v>0</v>
      </c>
      <c r="BQ130" s="3">
        <f t="shared" si="131"/>
        <v>0</v>
      </c>
      <c r="BR130" s="3">
        <f t="shared" si="131"/>
        <v>0</v>
      </c>
      <c r="BS130" s="3">
        <f>+SUM(AX130:BR130)</f>
        <v>656129.27246400015</v>
      </c>
    </row>
    <row r="131" spans="2:71" x14ac:dyDescent="0.25">
      <c r="F131" t="s">
        <v>304</v>
      </c>
      <c r="G131" t="s">
        <v>304</v>
      </c>
      <c r="H131" t="s">
        <v>304</v>
      </c>
      <c r="I131" t="s">
        <v>304</v>
      </c>
      <c r="J131" t="s">
        <v>304</v>
      </c>
      <c r="K131" t="s">
        <v>304</v>
      </c>
      <c r="L131" t="s">
        <v>304</v>
      </c>
      <c r="M131" t="s">
        <v>304</v>
      </c>
      <c r="N131" t="s">
        <v>304</v>
      </c>
      <c r="O131" t="s">
        <v>304</v>
      </c>
      <c r="P131" t="s">
        <v>304</v>
      </c>
      <c r="Q131" t="s">
        <v>304</v>
      </c>
      <c r="R131" t="s">
        <v>304</v>
      </c>
      <c r="S131" t="s">
        <v>304</v>
      </c>
      <c r="T131" t="s">
        <v>304</v>
      </c>
      <c r="U131" t="s">
        <v>304</v>
      </c>
      <c r="V131" t="s">
        <v>304</v>
      </c>
      <c r="W131" t="s">
        <v>304</v>
      </c>
      <c r="X131" t="s">
        <v>304</v>
      </c>
      <c r="Y131" t="s">
        <v>304</v>
      </c>
      <c r="Z131" t="s">
        <v>304</v>
      </c>
    </row>
    <row r="132" spans="2:71" x14ac:dyDescent="0.25">
      <c r="B132" t="s">
        <v>304</v>
      </c>
      <c r="C132" t="s">
        <v>304</v>
      </c>
      <c r="D132" t="s">
        <v>304</v>
      </c>
      <c r="E132" t="s">
        <v>304</v>
      </c>
      <c r="F132" s="3">
        <f t="shared" ref="F132:Z132" si="132">+SUM(F4:F129)</f>
        <v>7838</v>
      </c>
      <c r="G132" s="3">
        <f t="shared" si="132"/>
        <v>13319</v>
      </c>
      <c r="H132" s="3">
        <f t="shared" si="132"/>
        <v>6666</v>
      </c>
      <c r="I132" s="3">
        <f t="shared" si="132"/>
        <v>43679</v>
      </c>
      <c r="J132" s="3">
        <f t="shared" si="132"/>
        <v>5903</v>
      </c>
      <c r="K132" s="3">
        <f t="shared" si="132"/>
        <v>26700</v>
      </c>
      <c r="L132" s="3">
        <f t="shared" si="132"/>
        <v>8300</v>
      </c>
      <c r="M132" s="3">
        <f t="shared" si="132"/>
        <v>17280</v>
      </c>
      <c r="N132" s="3">
        <f t="shared" si="132"/>
        <v>3996</v>
      </c>
      <c r="O132" s="3">
        <f t="shared" si="132"/>
        <v>3108</v>
      </c>
      <c r="P132" s="3">
        <f t="shared" si="132"/>
        <v>2148</v>
      </c>
      <c r="Q132" s="3">
        <f t="shared" si="132"/>
        <v>2160</v>
      </c>
      <c r="R132" s="3">
        <f t="shared" si="132"/>
        <v>3960</v>
      </c>
      <c r="S132" s="3">
        <f t="shared" si="132"/>
        <v>4536</v>
      </c>
      <c r="T132" s="3">
        <f t="shared" si="132"/>
        <v>6048</v>
      </c>
      <c r="U132" s="3">
        <f t="shared" si="132"/>
        <v>2076</v>
      </c>
      <c r="V132" s="3">
        <f t="shared" si="132"/>
        <v>6566</v>
      </c>
      <c r="W132" s="3">
        <f t="shared" si="132"/>
        <v>5217</v>
      </c>
      <c r="X132" s="3">
        <f t="shared" si="132"/>
        <v>4379</v>
      </c>
      <c r="Y132" s="3">
        <f t="shared" si="132"/>
        <v>3650</v>
      </c>
      <c r="Z132" s="3">
        <f t="shared" si="132"/>
        <v>810</v>
      </c>
      <c r="AB132" s="3">
        <f t="shared" ref="AB132:AV132" si="133">+SUM(AB4:AB129)</f>
        <v>1306.3333333333333</v>
      </c>
      <c r="AC132" s="3">
        <f t="shared" si="133"/>
        <v>2219.8333333333335</v>
      </c>
      <c r="AD132" s="3">
        <f t="shared" si="133"/>
        <v>1111</v>
      </c>
      <c r="AE132" s="3">
        <f t="shared" si="133"/>
        <v>727.98333333333335</v>
      </c>
      <c r="AF132" s="3">
        <f t="shared" si="133"/>
        <v>983.83333333333337</v>
      </c>
      <c r="AG132" s="3">
        <f t="shared" si="133"/>
        <v>445</v>
      </c>
      <c r="AH132" s="3">
        <f t="shared" si="133"/>
        <v>415</v>
      </c>
      <c r="AI132" s="3">
        <f t="shared" si="133"/>
        <v>288</v>
      </c>
      <c r="AJ132" s="3">
        <f t="shared" si="133"/>
        <v>66.599999999999994</v>
      </c>
      <c r="AK132" s="3">
        <f t="shared" si="133"/>
        <v>259</v>
      </c>
      <c r="AL132" s="3">
        <f t="shared" si="133"/>
        <v>179</v>
      </c>
      <c r="AM132" s="3">
        <f t="shared" si="133"/>
        <v>90</v>
      </c>
      <c r="AN132" s="3">
        <f t="shared" si="133"/>
        <v>165</v>
      </c>
      <c r="AO132" s="3">
        <f t="shared" si="133"/>
        <v>189</v>
      </c>
      <c r="AP132" s="3">
        <f t="shared" si="133"/>
        <v>252</v>
      </c>
      <c r="AQ132" s="3">
        <f t="shared" si="133"/>
        <v>346</v>
      </c>
      <c r="AR132" s="3">
        <f t="shared" si="133"/>
        <v>218.86666666666667</v>
      </c>
      <c r="AS132" s="3">
        <f t="shared" si="133"/>
        <v>173.9</v>
      </c>
      <c r="AT132" s="3">
        <f t="shared" si="133"/>
        <v>145.96666666666667</v>
      </c>
      <c r="AU132" s="3">
        <f t="shared" si="133"/>
        <v>121.66666666666667</v>
      </c>
      <c r="AV132" s="3">
        <f t="shared" si="133"/>
        <v>135</v>
      </c>
      <c r="AX132" s="3">
        <f t="shared" ref="AX132:BR132" si="134">+SUM(AX4:AX129)</f>
        <v>235923.48648000023</v>
      </c>
      <c r="AY132" s="3">
        <f t="shared" si="134"/>
        <v>529350.33600000036</v>
      </c>
      <c r="AZ132" s="3">
        <f t="shared" si="134"/>
        <v>381295.46664</v>
      </c>
      <c r="BA132" s="3">
        <f t="shared" si="134"/>
        <v>261383.43500999981</v>
      </c>
      <c r="BB132" s="3">
        <f t="shared" si="134"/>
        <v>224018.4958200001</v>
      </c>
      <c r="BC132" s="3">
        <f t="shared" si="134"/>
        <v>152724.10679999995</v>
      </c>
      <c r="BD132" s="3">
        <f t="shared" si="134"/>
        <v>164340.14939999999</v>
      </c>
      <c r="BE132" s="3">
        <f t="shared" si="134"/>
        <v>98841.66912000002</v>
      </c>
      <c r="BF132" s="3">
        <f t="shared" si="134"/>
        <v>15164.796023999999</v>
      </c>
      <c r="BG132" s="3">
        <f t="shared" si="134"/>
        <v>63165.810960000017</v>
      </c>
      <c r="BH132" s="3">
        <f t="shared" si="134"/>
        <v>43655.135759999997</v>
      </c>
      <c r="BI132" s="3">
        <f t="shared" si="134"/>
        <v>27314.949599999982</v>
      </c>
      <c r="BJ132" s="3">
        <f t="shared" si="134"/>
        <v>50077.407599999962</v>
      </c>
      <c r="BK132" s="3">
        <f t="shared" si="134"/>
        <v>57361.39415999996</v>
      </c>
      <c r="BL132" s="3">
        <f t="shared" si="134"/>
        <v>76481.858879999971</v>
      </c>
      <c r="BM132" s="3">
        <f t="shared" si="134"/>
        <v>62487.516960000015</v>
      </c>
      <c r="BN132" s="3">
        <f t="shared" si="134"/>
        <v>44481.708431999999</v>
      </c>
      <c r="BO132" s="3">
        <f t="shared" si="134"/>
        <v>35342.83778400001</v>
      </c>
      <c r="BP132" s="3">
        <f t="shared" si="134"/>
        <v>29665.763208</v>
      </c>
      <c r="BQ132" s="3">
        <f t="shared" si="134"/>
        <v>24727.114799999999</v>
      </c>
      <c r="BR132" s="3">
        <f t="shared" si="134"/>
        <v>37260.0648</v>
      </c>
      <c r="BS132" s="3">
        <f>+SUM(BS4:BS130)</f>
        <v>3271192.7767019994</v>
      </c>
    </row>
    <row r="134" spans="2:71" x14ac:dyDescent="0.25">
      <c r="F134" s="3">
        <f>+AB132*F$2</f>
        <v>7838</v>
      </c>
      <c r="G134" s="3">
        <f t="shared" ref="G134:Z134" si="135">+AC132*G$2</f>
        <v>13319</v>
      </c>
      <c r="H134" s="3">
        <f t="shared" si="135"/>
        <v>6666</v>
      </c>
      <c r="I134" s="3">
        <f t="shared" si="135"/>
        <v>43679</v>
      </c>
      <c r="J134" s="3">
        <f t="shared" si="135"/>
        <v>5903</v>
      </c>
      <c r="K134" s="3">
        <f t="shared" si="135"/>
        <v>26700</v>
      </c>
      <c r="L134" s="3">
        <f t="shared" si="135"/>
        <v>8300</v>
      </c>
      <c r="M134" s="3">
        <f t="shared" si="135"/>
        <v>17280</v>
      </c>
      <c r="N134" s="3">
        <f t="shared" si="135"/>
        <v>3995.9999999999995</v>
      </c>
      <c r="O134" s="3">
        <f t="shared" si="135"/>
        <v>3108</v>
      </c>
      <c r="P134" s="3">
        <f t="shared" si="135"/>
        <v>2148</v>
      </c>
      <c r="Q134" s="3">
        <f t="shared" si="135"/>
        <v>2160</v>
      </c>
      <c r="R134" s="3">
        <f t="shared" si="135"/>
        <v>3960</v>
      </c>
      <c r="S134" s="3">
        <f t="shared" si="135"/>
        <v>4536</v>
      </c>
      <c r="T134" s="3">
        <f t="shared" si="135"/>
        <v>6048</v>
      </c>
      <c r="U134" s="3">
        <f t="shared" si="135"/>
        <v>2076</v>
      </c>
      <c r="V134" s="3">
        <f t="shared" si="135"/>
        <v>6566</v>
      </c>
      <c r="W134" s="3">
        <f t="shared" si="135"/>
        <v>5217</v>
      </c>
      <c r="X134" s="3">
        <f t="shared" si="135"/>
        <v>4379</v>
      </c>
      <c r="Y134" s="3">
        <f t="shared" si="135"/>
        <v>3650</v>
      </c>
      <c r="Z134" s="3">
        <f t="shared" si="135"/>
        <v>810</v>
      </c>
    </row>
    <row r="136" spans="2:71" x14ac:dyDescent="0.25">
      <c r="F136" s="34">
        <f>+F134-F132</f>
        <v>0</v>
      </c>
      <c r="G136" s="34">
        <f t="shared" ref="G136:Z136" si="136">+G134-G132</f>
        <v>0</v>
      </c>
      <c r="H136" s="34">
        <f t="shared" si="136"/>
        <v>0</v>
      </c>
      <c r="I136" s="34">
        <f t="shared" si="136"/>
        <v>0</v>
      </c>
      <c r="J136" s="34">
        <f t="shared" si="136"/>
        <v>0</v>
      </c>
      <c r="K136" s="34">
        <f t="shared" si="136"/>
        <v>0</v>
      </c>
      <c r="L136" s="34">
        <f t="shared" si="136"/>
        <v>0</v>
      </c>
      <c r="M136" s="34">
        <f t="shared" si="136"/>
        <v>0</v>
      </c>
      <c r="N136" s="34">
        <f t="shared" si="136"/>
        <v>0</v>
      </c>
      <c r="O136" s="34">
        <f t="shared" si="136"/>
        <v>0</v>
      </c>
      <c r="P136" s="34">
        <f t="shared" si="136"/>
        <v>0</v>
      </c>
      <c r="Q136" s="34">
        <f t="shared" si="136"/>
        <v>0</v>
      </c>
      <c r="R136" s="34">
        <f t="shared" si="136"/>
        <v>0</v>
      </c>
      <c r="S136" s="34">
        <f t="shared" si="136"/>
        <v>0</v>
      </c>
      <c r="T136" s="34">
        <f t="shared" si="136"/>
        <v>0</v>
      </c>
      <c r="U136" s="34">
        <f t="shared" si="136"/>
        <v>0</v>
      </c>
      <c r="V136" s="34">
        <f t="shared" si="136"/>
        <v>0</v>
      </c>
      <c r="W136" s="34">
        <f t="shared" si="136"/>
        <v>0</v>
      </c>
      <c r="X136" s="34">
        <f t="shared" si="136"/>
        <v>0</v>
      </c>
      <c r="Y136" s="34">
        <f t="shared" si="136"/>
        <v>0</v>
      </c>
      <c r="Z136" s="34">
        <f t="shared" si="136"/>
        <v>0</v>
      </c>
    </row>
  </sheetData>
  <autoFilter ref="B3:BS132" xr:uid="{B8F9FC79-FFE9-4019-9348-42010CA2E9B7}"/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E3357-54DC-4F3F-A6B3-79ED2242A06E}">
  <sheetPr>
    <tabColor rgb="FF00B0F0"/>
  </sheetPr>
  <dimension ref="B1:AJ108"/>
  <sheetViews>
    <sheetView workbookViewId="0">
      <pane xSplit="3" ySplit="2" topLeftCell="D88" activePane="bottomRight" state="frozen"/>
      <selection pane="topRight" activeCell="D1" sqref="D1"/>
      <selection pane="bottomLeft" activeCell="A177" sqref="A177"/>
      <selection pane="bottomRight" activeCell="C2" sqref="C2"/>
    </sheetView>
  </sheetViews>
  <sheetFormatPr defaultRowHeight="15" x14ac:dyDescent="0.25"/>
  <cols>
    <col min="3" max="4" width="34.28515625" customWidth="1"/>
    <col min="5" max="5" width="11.42578125" customWidth="1"/>
    <col min="18" max="18" width="11" customWidth="1"/>
    <col min="20" max="20" width="9.140625" style="31"/>
    <col min="21" max="27" width="9.5703125" bestFit="1" customWidth="1"/>
    <col min="28" max="28" width="9.28515625" bestFit="1" customWidth="1"/>
    <col min="29" max="30" width="9.5703125" bestFit="1" customWidth="1"/>
    <col min="31" max="34" width="9.28515625" bestFit="1" customWidth="1"/>
    <col min="35" max="35" width="9.5703125" bestFit="1" customWidth="1"/>
    <col min="36" max="36" width="10.5703125" bestFit="1" customWidth="1"/>
  </cols>
  <sheetData>
    <row r="1" spans="2:36" x14ac:dyDescent="0.25">
      <c r="B1" s="39" t="s">
        <v>457</v>
      </c>
      <c r="E1">
        <v>6</v>
      </c>
      <c r="F1">
        <v>6</v>
      </c>
      <c r="G1">
        <v>60</v>
      </c>
      <c r="H1">
        <v>6</v>
      </c>
      <c r="I1">
        <v>60</v>
      </c>
      <c r="J1">
        <v>20</v>
      </c>
      <c r="K1">
        <v>60</v>
      </c>
      <c r="L1">
        <v>6</v>
      </c>
      <c r="M1">
        <v>12</v>
      </c>
      <c r="N1">
        <v>12</v>
      </c>
      <c r="O1">
        <v>24</v>
      </c>
      <c r="P1">
        <v>24</v>
      </c>
      <c r="Q1">
        <v>24</v>
      </c>
      <c r="R1">
        <v>24</v>
      </c>
      <c r="S1">
        <v>6</v>
      </c>
    </row>
    <row r="2" spans="2:36" ht="75" x14ac:dyDescent="0.25">
      <c r="B2" s="43" t="s">
        <v>351</v>
      </c>
      <c r="C2" s="43" t="s">
        <v>352</v>
      </c>
      <c r="D2" s="43" t="s">
        <v>461</v>
      </c>
      <c r="E2" s="30" t="s">
        <v>282</v>
      </c>
      <c r="F2" s="30" t="s">
        <v>283</v>
      </c>
      <c r="G2" s="30" t="s">
        <v>285</v>
      </c>
      <c r="H2" s="30" t="s">
        <v>286</v>
      </c>
      <c r="I2" s="30" t="s">
        <v>287</v>
      </c>
      <c r="J2" s="30" t="s">
        <v>288</v>
      </c>
      <c r="K2" s="30" t="s">
        <v>289</v>
      </c>
      <c r="L2" s="30" t="s">
        <v>290</v>
      </c>
      <c r="M2" s="30" t="s">
        <v>291</v>
      </c>
      <c r="N2" s="30" t="s">
        <v>292</v>
      </c>
      <c r="O2" s="30" t="s">
        <v>293</v>
      </c>
      <c r="P2" s="30" t="s">
        <v>294</v>
      </c>
      <c r="Q2" s="30" t="s">
        <v>295</v>
      </c>
      <c r="R2" s="30" t="s">
        <v>296</v>
      </c>
      <c r="S2" s="30" t="s">
        <v>354</v>
      </c>
      <c r="U2" s="30" t="s">
        <v>353</v>
      </c>
      <c r="V2" s="30" t="s">
        <v>283</v>
      </c>
      <c r="W2" s="30" t="s">
        <v>285</v>
      </c>
      <c r="X2" s="30" t="s">
        <v>286</v>
      </c>
      <c r="Y2" s="30" t="s">
        <v>287</v>
      </c>
      <c r="Z2" s="30" t="s">
        <v>288</v>
      </c>
      <c r="AA2" s="30" t="s">
        <v>289</v>
      </c>
      <c r="AB2" s="30" t="s">
        <v>290</v>
      </c>
      <c r="AC2" s="30" t="s">
        <v>291</v>
      </c>
      <c r="AD2" s="30" t="s">
        <v>292</v>
      </c>
      <c r="AE2" s="30" t="s">
        <v>293</v>
      </c>
      <c r="AF2" s="30" t="s">
        <v>294</v>
      </c>
      <c r="AG2" s="30" t="s">
        <v>295</v>
      </c>
      <c r="AH2" s="30" t="s">
        <v>296</v>
      </c>
      <c r="AI2" s="30" t="s">
        <v>354</v>
      </c>
      <c r="AJ2" s="30" t="s">
        <v>467</v>
      </c>
    </row>
    <row r="3" spans="2:36" x14ac:dyDescent="0.25">
      <c r="B3" s="42"/>
      <c r="C3" s="18" t="s">
        <v>460</v>
      </c>
      <c r="D3" s="18"/>
      <c r="E3" s="30">
        <v>167.22200000000001</v>
      </c>
      <c r="F3" s="30">
        <v>220.79999999999995</v>
      </c>
      <c r="G3" s="30">
        <v>332.45499999999998</v>
      </c>
      <c r="H3" s="30">
        <v>210.833</v>
      </c>
      <c r="I3" s="30">
        <v>317.77800000000002</v>
      </c>
      <c r="J3" s="30">
        <v>366.66699999999997</v>
      </c>
      <c r="K3" s="30">
        <v>317.77800000000002</v>
      </c>
      <c r="L3" s="30">
        <v>210.833</v>
      </c>
      <c r="M3" s="30">
        <v>225.81800000000001</v>
      </c>
      <c r="N3" s="30">
        <v>225.81800000000001</v>
      </c>
      <c r="O3" s="30">
        <v>281.01799999999997</v>
      </c>
      <c r="P3" s="30">
        <v>281.01799999999997</v>
      </c>
      <c r="Q3" s="30">
        <v>281.01799999999997</v>
      </c>
      <c r="R3" s="30">
        <v>281.01799999999997</v>
      </c>
      <c r="S3" s="30">
        <v>317.77800000000002</v>
      </c>
      <c r="AJ3" s="3">
        <f>+SUM(U3:AI3)</f>
        <v>0</v>
      </c>
    </row>
    <row r="4" spans="2:36" x14ac:dyDescent="0.25">
      <c r="B4" s="2">
        <v>213</v>
      </c>
      <c r="C4" t="s">
        <v>355</v>
      </c>
      <c r="D4" t="s">
        <v>319</v>
      </c>
      <c r="E4" s="3">
        <v>15.66990291262136</v>
      </c>
      <c r="F4" s="3">
        <v>14.659574468085106</v>
      </c>
      <c r="G4" s="3">
        <v>0</v>
      </c>
      <c r="H4" s="3">
        <v>0</v>
      </c>
      <c r="I4" s="3">
        <v>0</v>
      </c>
      <c r="J4" s="3">
        <v>13.090909090909092</v>
      </c>
      <c r="K4" s="3">
        <v>5.1428571428571432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5.1428571428571432</v>
      </c>
      <c r="T4" s="41">
        <f>+SUM(E4:S4)</f>
        <v>53.70610075732985</v>
      </c>
      <c r="U4" s="3">
        <f>+E4*E$3</f>
        <v>2620.3525048543693</v>
      </c>
      <c r="V4" s="3">
        <f t="shared" ref="V4:AI4" si="0">+F4*F$3</f>
        <v>3236.8340425531906</v>
      </c>
      <c r="W4" s="3">
        <f t="shared" si="0"/>
        <v>0</v>
      </c>
      <c r="X4" s="3">
        <f t="shared" si="0"/>
        <v>0</v>
      </c>
      <c r="Y4" s="3">
        <f t="shared" si="0"/>
        <v>0</v>
      </c>
      <c r="Z4" s="3">
        <f t="shared" si="0"/>
        <v>4800.0043636363635</v>
      </c>
      <c r="AA4" s="3">
        <f t="shared" si="0"/>
        <v>1634.2868571428573</v>
      </c>
      <c r="AB4" s="3">
        <f t="shared" si="0"/>
        <v>0</v>
      </c>
      <c r="AC4" s="3">
        <f t="shared" si="0"/>
        <v>0</v>
      </c>
      <c r="AD4" s="3">
        <f t="shared" si="0"/>
        <v>0</v>
      </c>
      <c r="AE4" s="3">
        <f t="shared" si="0"/>
        <v>0</v>
      </c>
      <c r="AF4" s="3">
        <f t="shared" si="0"/>
        <v>0</v>
      </c>
      <c r="AG4" s="3">
        <f t="shared" si="0"/>
        <v>0</v>
      </c>
      <c r="AH4" s="3">
        <f t="shared" si="0"/>
        <v>0</v>
      </c>
      <c r="AI4" s="3">
        <f t="shared" si="0"/>
        <v>1634.2868571428573</v>
      </c>
      <c r="AJ4" s="3">
        <f>+SUM(U4:AI4)*1.08</f>
        <v>15039.82579535601</v>
      </c>
    </row>
    <row r="5" spans="2:36" x14ac:dyDescent="0.25">
      <c r="B5" s="2">
        <v>228</v>
      </c>
      <c r="C5" t="s">
        <v>356</v>
      </c>
      <c r="D5" t="s">
        <v>325</v>
      </c>
      <c r="E5" s="3">
        <v>5.2233009708737868</v>
      </c>
      <c r="F5" s="3">
        <v>0</v>
      </c>
      <c r="G5" s="3">
        <v>0</v>
      </c>
      <c r="H5" s="3">
        <v>7.4700854700854693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5.1428571428571432</v>
      </c>
      <c r="T5" s="41">
        <f t="shared" ref="T5:T67" si="1">+SUM(E5:S5)</f>
        <v>17.836243583816398</v>
      </c>
      <c r="U5" s="3">
        <f t="shared" ref="U5:U67" si="2">+E5*E$3</f>
        <v>873.45083495145639</v>
      </c>
      <c r="V5" s="3">
        <f t="shared" ref="V5:V67" si="3">+F5*F$3</f>
        <v>0</v>
      </c>
      <c r="W5" s="3">
        <f t="shared" ref="W5:W67" si="4">+G5*G$3</f>
        <v>0</v>
      </c>
      <c r="X5" s="3">
        <f t="shared" ref="X5:X67" si="5">+H5*H$3</f>
        <v>1574.9405299145296</v>
      </c>
      <c r="Y5" s="3">
        <f t="shared" ref="Y5:Y67" si="6">+I5*I$3</f>
        <v>0</v>
      </c>
      <c r="Z5" s="3">
        <f t="shared" ref="Z5:Z67" si="7">+J5*J$3</f>
        <v>0</v>
      </c>
      <c r="AA5" s="3">
        <f t="shared" ref="AA5:AA67" si="8">+K5*K$3</f>
        <v>0</v>
      </c>
      <c r="AB5" s="3">
        <f t="shared" ref="AB5:AB67" si="9">+L5*L$3</f>
        <v>0</v>
      </c>
      <c r="AC5" s="3">
        <f t="shared" ref="AC5:AC67" si="10">+M5*M$3</f>
        <v>0</v>
      </c>
      <c r="AD5" s="3">
        <f t="shared" ref="AD5:AD67" si="11">+N5*N$3</f>
        <v>0</v>
      </c>
      <c r="AE5" s="3">
        <f t="shared" ref="AE5:AE67" si="12">+O5*O$3</f>
        <v>0</v>
      </c>
      <c r="AF5" s="3">
        <f t="shared" ref="AF5:AF67" si="13">+P5*P$3</f>
        <v>0</v>
      </c>
      <c r="AG5" s="3">
        <f t="shared" ref="AG5:AG67" si="14">+Q5*Q$3</f>
        <v>0</v>
      </c>
      <c r="AH5" s="3">
        <f t="shared" ref="AH5:AH67" si="15">+R5*R$3</f>
        <v>0</v>
      </c>
      <c r="AI5" s="3">
        <f t="shared" ref="AI5:AI67" si="16">+S5*S$3</f>
        <v>1634.2868571428573</v>
      </c>
      <c r="AJ5" s="3">
        <f t="shared" ref="AJ5:AJ68" si="17">+SUM(U5:AI5)*1.08</f>
        <v>4409.2924797695514</v>
      </c>
    </row>
    <row r="6" spans="2:36" x14ac:dyDescent="0.25">
      <c r="B6" s="2">
        <v>263</v>
      </c>
      <c r="C6" t="s">
        <v>357</v>
      </c>
      <c r="D6" t="s">
        <v>462</v>
      </c>
      <c r="E6" s="3">
        <v>10.446601941747574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5.1428571428571432</v>
      </c>
      <c r="L6" s="3">
        <v>0</v>
      </c>
      <c r="M6" s="3">
        <v>3.4117647058823528</v>
      </c>
      <c r="N6" s="3">
        <v>4.1428571428571432</v>
      </c>
      <c r="O6" s="3">
        <v>0</v>
      </c>
      <c r="P6" s="3">
        <v>0</v>
      </c>
      <c r="Q6" s="3">
        <v>0</v>
      </c>
      <c r="R6" s="3">
        <v>0</v>
      </c>
      <c r="S6" s="3">
        <v>5.1428571428571432</v>
      </c>
      <c r="T6" s="41">
        <f t="shared" si="1"/>
        <v>28.286938076201352</v>
      </c>
      <c r="U6" s="3">
        <f t="shared" si="2"/>
        <v>1746.9016699029128</v>
      </c>
      <c r="V6" s="3">
        <f t="shared" si="3"/>
        <v>0</v>
      </c>
      <c r="W6" s="3">
        <f t="shared" si="4"/>
        <v>0</v>
      </c>
      <c r="X6" s="3">
        <f t="shared" si="5"/>
        <v>0</v>
      </c>
      <c r="Y6" s="3">
        <f t="shared" si="6"/>
        <v>0</v>
      </c>
      <c r="Z6" s="3">
        <f t="shared" si="7"/>
        <v>0</v>
      </c>
      <c r="AA6" s="3">
        <f t="shared" si="8"/>
        <v>1634.2868571428573</v>
      </c>
      <c r="AB6" s="3">
        <f t="shared" si="9"/>
        <v>0</v>
      </c>
      <c r="AC6" s="3">
        <f t="shared" si="10"/>
        <v>770.43788235294119</v>
      </c>
      <c r="AD6" s="3">
        <f t="shared" si="11"/>
        <v>935.53171428571443</v>
      </c>
      <c r="AE6" s="3">
        <f t="shared" si="12"/>
        <v>0</v>
      </c>
      <c r="AF6" s="3">
        <f t="shared" si="13"/>
        <v>0</v>
      </c>
      <c r="AG6" s="3">
        <f t="shared" si="14"/>
        <v>0</v>
      </c>
      <c r="AH6" s="3">
        <f t="shared" si="15"/>
        <v>0</v>
      </c>
      <c r="AI6" s="3">
        <f t="shared" si="16"/>
        <v>1634.2868571428573</v>
      </c>
      <c r="AJ6" s="3">
        <f t="shared" si="17"/>
        <v>7259.1605792934661</v>
      </c>
    </row>
    <row r="7" spans="2:36" x14ac:dyDescent="0.25">
      <c r="B7" s="2">
        <v>280</v>
      </c>
      <c r="C7" t="s">
        <v>358</v>
      </c>
      <c r="D7" t="s">
        <v>319</v>
      </c>
      <c r="E7" s="3">
        <v>15.66990291262136</v>
      </c>
      <c r="F7" s="3">
        <v>19.546099290780141</v>
      </c>
      <c r="G7" s="3">
        <v>4.1081081081081079</v>
      </c>
      <c r="H7" s="3">
        <v>3.7350427350427347</v>
      </c>
      <c r="I7" s="3">
        <v>6.2777777777777777</v>
      </c>
      <c r="J7" s="3">
        <v>6.5454545454545459</v>
      </c>
      <c r="K7" s="3">
        <v>0</v>
      </c>
      <c r="L7" s="3">
        <v>0</v>
      </c>
      <c r="M7" s="3">
        <v>3.4117647058823528</v>
      </c>
      <c r="N7" s="3">
        <v>8.2857142857142865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41">
        <f t="shared" si="1"/>
        <v>67.579864361381311</v>
      </c>
      <c r="U7" s="3">
        <f t="shared" si="2"/>
        <v>2620.3525048543693</v>
      </c>
      <c r="V7" s="3">
        <f t="shared" si="3"/>
        <v>4315.7787234042544</v>
      </c>
      <c r="W7" s="3">
        <f t="shared" si="4"/>
        <v>1365.7610810810809</v>
      </c>
      <c r="X7" s="3">
        <f t="shared" si="5"/>
        <v>787.47026495726482</v>
      </c>
      <c r="Y7" s="3">
        <f t="shared" si="6"/>
        <v>1994.9396666666667</v>
      </c>
      <c r="Z7" s="3">
        <f t="shared" si="7"/>
        <v>2400.0021818181817</v>
      </c>
      <c r="AA7" s="3">
        <f t="shared" si="8"/>
        <v>0</v>
      </c>
      <c r="AB7" s="3">
        <f t="shared" si="9"/>
        <v>0</v>
      </c>
      <c r="AC7" s="3">
        <f t="shared" si="10"/>
        <v>770.43788235294119</v>
      </c>
      <c r="AD7" s="3">
        <f t="shared" si="11"/>
        <v>1871.0634285714289</v>
      </c>
      <c r="AE7" s="3">
        <f t="shared" si="12"/>
        <v>0</v>
      </c>
      <c r="AF7" s="3">
        <f t="shared" si="13"/>
        <v>0</v>
      </c>
      <c r="AG7" s="3">
        <f t="shared" si="14"/>
        <v>0</v>
      </c>
      <c r="AH7" s="3">
        <f t="shared" si="15"/>
        <v>0</v>
      </c>
      <c r="AI7" s="3">
        <f t="shared" si="16"/>
        <v>0</v>
      </c>
      <c r="AJ7" s="3">
        <f t="shared" si="17"/>
        <v>17415.870192402683</v>
      </c>
    </row>
    <row r="8" spans="2:36" x14ac:dyDescent="0.25">
      <c r="B8" s="2">
        <v>298</v>
      </c>
      <c r="C8" t="s">
        <v>359</v>
      </c>
      <c r="D8" t="s">
        <v>462</v>
      </c>
      <c r="E8" s="3">
        <v>0</v>
      </c>
      <c r="F8" s="3">
        <v>14.659574468085106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6.8235294117647056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41">
        <f t="shared" si="1"/>
        <v>21.483103879849811</v>
      </c>
      <c r="U8" s="3">
        <f t="shared" si="2"/>
        <v>0</v>
      </c>
      <c r="V8" s="3">
        <f t="shared" si="3"/>
        <v>3236.8340425531906</v>
      </c>
      <c r="W8" s="3">
        <f t="shared" si="4"/>
        <v>0</v>
      </c>
      <c r="X8" s="3">
        <f t="shared" si="5"/>
        <v>0</v>
      </c>
      <c r="Y8" s="3">
        <f t="shared" si="6"/>
        <v>0</v>
      </c>
      <c r="Z8" s="3">
        <f t="shared" si="7"/>
        <v>0</v>
      </c>
      <c r="AA8" s="3">
        <f t="shared" si="8"/>
        <v>0</v>
      </c>
      <c r="AB8" s="3">
        <f t="shared" si="9"/>
        <v>0</v>
      </c>
      <c r="AC8" s="3">
        <f t="shared" si="10"/>
        <v>1540.8757647058824</v>
      </c>
      <c r="AD8" s="3">
        <f t="shared" si="11"/>
        <v>0</v>
      </c>
      <c r="AE8" s="3">
        <f t="shared" si="12"/>
        <v>0</v>
      </c>
      <c r="AF8" s="3">
        <f t="shared" si="13"/>
        <v>0</v>
      </c>
      <c r="AG8" s="3">
        <f t="shared" si="14"/>
        <v>0</v>
      </c>
      <c r="AH8" s="3">
        <f t="shared" si="15"/>
        <v>0</v>
      </c>
      <c r="AI8" s="3">
        <f t="shared" si="16"/>
        <v>0</v>
      </c>
      <c r="AJ8" s="3">
        <f t="shared" si="17"/>
        <v>5159.9265918397987</v>
      </c>
    </row>
    <row r="9" spans="2:36" x14ac:dyDescent="0.25">
      <c r="B9" s="2">
        <v>669</v>
      </c>
      <c r="C9" t="s">
        <v>360</v>
      </c>
      <c r="D9" t="s">
        <v>462</v>
      </c>
      <c r="E9" s="3">
        <v>10.446601941747574</v>
      </c>
      <c r="F9" s="3">
        <v>19.546099290780141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41">
        <f t="shared" si="1"/>
        <v>29.992701232527715</v>
      </c>
      <c r="U9" s="3">
        <f t="shared" si="2"/>
        <v>1746.9016699029128</v>
      </c>
      <c r="V9" s="3">
        <f t="shared" si="3"/>
        <v>4315.7787234042544</v>
      </c>
      <c r="W9" s="3">
        <f t="shared" si="4"/>
        <v>0</v>
      </c>
      <c r="X9" s="3">
        <f t="shared" si="5"/>
        <v>0</v>
      </c>
      <c r="Y9" s="3">
        <f t="shared" si="6"/>
        <v>0</v>
      </c>
      <c r="Z9" s="3">
        <f t="shared" si="7"/>
        <v>0</v>
      </c>
      <c r="AA9" s="3">
        <f t="shared" si="8"/>
        <v>0</v>
      </c>
      <c r="AB9" s="3">
        <f t="shared" si="9"/>
        <v>0</v>
      </c>
      <c r="AC9" s="3">
        <f t="shared" si="10"/>
        <v>0</v>
      </c>
      <c r="AD9" s="3">
        <f t="shared" si="11"/>
        <v>0</v>
      </c>
      <c r="AE9" s="3">
        <f t="shared" si="12"/>
        <v>0</v>
      </c>
      <c r="AF9" s="3">
        <f t="shared" si="13"/>
        <v>0</v>
      </c>
      <c r="AG9" s="3">
        <f t="shared" si="14"/>
        <v>0</v>
      </c>
      <c r="AH9" s="3">
        <f t="shared" si="15"/>
        <v>0</v>
      </c>
      <c r="AI9" s="3">
        <f t="shared" si="16"/>
        <v>0</v>
      </c>
      <c r="AJ9" s="3">
        <f t="shared" si="17"/>
        <v>6547.694824771741</v>
      </c>
    </row>
    <row r="10" spans="2:36" x14ac:dyDescent="0.25">
      <c r="B10" s="2">
        <v>691</v>
      </c>
      <c r="C10" t="s">
        <v>361</v>
      </c>
      <c r="D10" t="s">
        <v>462</v>
      </c>
      <c r="E10" s="3">
        <v>0</v>
      </c>
      <c r="F10" s="3">
        <v>0</v>
      </c>
      <c r="G10" s="3">
        <v>0</v>
      </c>
      <c r="H10" s="3">
        <v>14.940170940170939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41">
        <f t="shared" si="1"/>
        <v>14.940170940170939</v>
      </c>
      <c r="U10" s="3">
        <f t="shared" si="2"/>
        <v>0</v>
      </c>
      <c r="V10" s="3">
        <f t="shared" si="3"/>
        <v>0</v>
      </c>
      <c r="W10" s="3">
        <f t="shared" si="4"/>
        <v>0</v>
      </c>
      <c r="X10" s="3">
        <f t="shared" si="5"/>
        <v>3149.8810598290593</v>
      </c>
      <c r="Y10" s="3">
        <f t="shared" si="6"/>
        <v>0</v>
      </c>
      <c r="Z10" s="3">
        <f t="shared" si="7"/>
        <v>0</v>
      </c>
      <c r="AA10" s="3">
        <f t="shared" si="8"/>
        <v>0</v>
      </c>
      <c r="AB10" s="3">
        <f t="shared" si="9"/>
        <v>0</v>
      </c>
      <c r="AC10" s="3">
        <f t="shared" si="10"/>
        <v>0</v>
      </c>
      <c r="AD10" s="3">
        <f t="shared" si="11"/>
        <v>0</v>
      </c>
      <c r="AE10" s="3">
        <f t="shared" si="12"/>
        <v>0</v>
      </c>
      <c r="AF10" s="3">
        <f t="shared" si="13"/>
        <v>0</v>
      </c>
      <c r="AG10" s="3">
        <f t="shared" si="14"/>
        <v>0</v>
      </c>
      <c r="AH10" s="3">
        <f t="shared" si="15"/>
        <v>0</v>
      </c>
      <c r="AI10" s="3">
        <f t="shared" si="16"/>
        <v>0</v>
      </c>
      <c r="AJ10" s="3">
        <f t="shared" si="17"/>
        <v>3401.8715446153842</v>
      </c>
    </row>
    <row r="11" spans="2:36" x14ac:dyDescent="0.25">
      <c r="B11" s="2">
        <v>698</v>
      </c>
      <c r="C11" t="s">
        <v>362</v>
      </c>
      <c r="D11" t="s">
        <v>325</v>
      </c>
      <c r="E11" s="3">
        <v>0</v>
      </c>
      <c r="F11" s="3">
        <v>4.8865248226950353</v>
      </c>
      <c r="G11" s="3">
        <v>8.2162162162162158</v>
      </c>
      <c r="H11" s="3">
        <v>3.7350427350427347</v>
      </c>
      <c r="I11" s="3">
        <v>0</v>
      </c>
      <c r="J11" s="3">
        <v>6.5454545454545459</v>
      </c>
      <c r="K11" s="3">
        <v>0</v>
      </c>
      <c r="L11" s="3">
        <v>0.37142857142857144</v>
      </c>
      <c r="M11" s="3">
        <v>6.8235294117647056</v>
      </c>
      <c r="N11" s="3">
        <v>4.1428571428571432</v>
      </c>
      <c r="O11" s="3">
        <v>0</v>
      </c>
      <c r="P11" s="3">
        <v>0</v>
      </c>
      <c r="Q11" s="3">
        <v>0</v>
      </c>
      <c r="R11" s="3">
        <v>0</v>
      </c>
      <c r="S11" s="3">
        <v>5.1428571428571432</v>
      </c>
      <c r="T11" s="41">
        <f t="shared" si="1"/>
        <v>39.863910588316102</v>
      </c>
      <c r="U11" s="3">
        <f t="shared" si="2"/>
        <v>0</v>
      </c>
      <c r="V11" s="3">
        <f t="shared" si="3"/>
        <v>1078.9446808510636</v>
      </c>
      <c r="W11" s="3">
        <f t="shared" si="4"/>
        <v>2731.5221621621617</v>
      </c>
      <c r="X11" s="3">
        <f t="shared" si="5"/>
        <v>787.47026495726482</v>
      </c>
      <c r="Y11" s="3">
        <f t="shared" si="6"/>
        <v>0</v>
      </c>
      <c r="Z11" s="3">
        <f t="shared" si="7"/>
        <v>2400.0021818181817</v>
      </c>
      <c r="AA11" s="3">
        <f t="shared" si="8"/>
        <v>0</v>
      </c>
      <c r="AB11" s="3">
        <f t="shared" si="9"/>
        <v>78.309399999999997</v>
      </c>
      <c r="AC11" s="3">
        <f t="shared" si="10"/>
        <v>1540.8757647058824</v>
      </c>
      <c r="AD11" s="3">
        <f t="shared" si="11"/>
        <v>935.53171428571443</v>
      </c>
      <c r="AE11" s="3">
        <f t="shared" si="12"/>
        <v>0</v>
      </c>
      <c r="AF11" s="3">
        <f t="shared" si="13"/>
        <v>0</v>
      </c>
      <c r="AG11" s="3">
        <f t="shared" si="14"/>
        <v>0</v>
      </c>
      <c r="AH11" s="3">
        <f t="shared" si="15"/>
        <v>0</v>
      </c>
      <c r="AI11" s="3">
        <f t="shared" si="16"/>
        <v>1634.2868571428573</v>
      </c>
      <c r="AJ11" s="3">
        <f t="shared" si="17"/>
        <v>12081.898467996978</v>
      </c>
    </row>
    <row r="12" spans="2:36" x14ac:dyDescent="0.25">
      <c r="B12" s="2">
        <v>2018</v>
      </c>
      <c r="C12" t="s">
        <v>363</v>
      </c>
      <c r="D12" t="s">
        <v>462</v>
      </c>
      <c r="E12" s="3">
        <v>5.2233009708737868</v>
      </c>
      <c r="F12" s="3">
        <v>9.7730496453900706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10.285714285714286</v>
      </c>
      <c r="T12" s="41">
        <f t="shared" si="1"/>
        <v>25.282064901978146</v>
      </c>
      <c r="U12" s="3">
        <f t="shared" si="2"/>
        <v>873.45083495145639</v>
      </c>
      <c r="V12" s="3">
        <f t="shared" si="3"/>
        <v>2157.8893617021272</v>
      </c>
      <c r="W12" s="3">
        <f t="shared" si="4"/>
        <v>0</v>
      </c>
      <c r="X12" s="3">
        <f t="shared" si="5"/>
        <v>0</v>
      </c>
      <c r="Y12" s="3">
        <f t="shared" si="6"/>
        <v>0</v>
      </c>
      <c r="Z12" s="3">
        <f t="shared" si="7"/>
        <v>0</v>
      </c>
      <c r="AA12" s="3">
        <f t="shared" si="8"/>
        <v>0</v>
      </c>
      <c r="AB12" s="3">
        <f t="shared" si="9"/>
        <v>0</v>
      </c>
      <c r="AC12" s="3">
        <f t="shared" si="10"/>
        <v>0</v>
      </c>
      <c r="AD12" s="3">
        <f t="shared" si="11"/>
        <v>0</v>
      </c>
      <c r="AE12" s="3">
        <f t="shared" si="12"/>
        <v>0</v>
      </c>
      <c r="AF12" s="3">
        <f t="shared" si="13"/>
        <v>0</v>
      </c>
      <c r="AG12" s="3">
        <f t="shared" si="14"/>
        <v>0</v>
      </c>
      <c r="AH12" s="3">
        <f t="shared" si="15"/>
        <v>0</v>
      </c>
      <c r="AI12" s="3">
        <f t="shared" si="16"/>
        <v>3268.5737142857147</v>
      </c>
      <c r="AJ12" s="3">
        <f t="shared" si="17"/>
        <v>6803.9070238144423</v>
      </c>
    </row>
    <row r="13" spans="2:36" x14ac:dyDescent="0.25">
      <c r="B13" s="2">
        <v>2098</v>
      </c>
      <c r="C13" t="s">
        <v>364</v>
      </c>
      <c r="D13" t="s">
        <v>319</v>
      </c>
      <c r="E13" s="3">
        <v>26.116504854368934</v>
      </c>
      <c r="F13" s="3">
        <v>4.8865248226950353</v>
      </c>
      <c r="G13" s="3">
        <v>4.1081081081081079</v>
      </c>
      <c r="H13" s="3">
        <v>0</v>
      </c>
      <c r="I13" s="3">
        <v>6.2777777777777777</v>
      </c>
      <c r="J13" s="3">
        <v>0</v>
      </c>
      <c r="K13" s="3">
        <v>2.5714285714285716</v>
      </c>
      <c r="L13" s="3">
        <v>0</v>
      </c>
      <c r="M13" s="3">
        <v>0</v>
      </c>
      <c r="N13" s="3">
        <v>4.1428571428571432</v>
      </c>
      <c r="O13" s="3">
        <v>0</v>
      </c>
      <c r="P13" s="3">
        <v>0</v>
      </c>
      <c r="Q13" s="3">
        <v>0</v>
      </c>
      <c r="R13" s="3">
        <v>0</v>
      </c>
      <c r="S13" s="3">
        <v>15.428571428571431</v>
      </c>
      <c r="T13" s="41">
        <f t="shared" si="1"/>
        <v>63.531772705807001</v>
      </c>
      <c r="U13" s="3">
        <f t="shared" si="2"/>
        <v>4367.2541747572823</v>
      </c>
      <c r="V13" s="3">
        <f t="shared" si="3"/>
        <v>1078.9446808510636</v>
      </c>
      <c r="W13" s="3">
        <f t="shared" si="4"/>
        <v>1365.7610810810809</v>
      </c>
      <c r="X13" s="3">
        <f t="shared" si="5"/>
        <v>0</v>
      </c>
      <c r="Y13" s="3">
        <f t="shared" si="6"/>
        <v>1994.9396666666667</v>
      </c>
      <c r="Z13" s="3">
        <f t="shared" si="7"/>
        <v>0</v>
      </c>
      <c r="AA13" s="3">
        <f t="shared" si="8"/>
        <v>817.14342857142867</v>
      </c>
      <c r="AB13" s="3">
        <f t="shared" si="9"/>
        <v>0</v>
      </c>
      <c r="AC13" s="3">
        <f t="shared" si="10"/>
        <v>0</v>
      </c>
      <c r="AD13" s="3">
        <f t="shared" si="11"/>
        <v>935.53171428571443</v>
      </c>
      <c r="AE13" s="3">
        <f t="shared" si="12"/>
        <v>0</v>
      </c>
      <c r="AF13" s="3">
        <f t="shared" si="13"/>
        <v>0</v>
      </c>
      <c r="AG13" s="3">
        <f t="shared" si="14"/>
        <v>0</v>
      </c>
      <c r="AH13" s="3">
        <f t="shared" si="15"/>
        <v>0</v>
      </c>
      <c r="AI13" s="3">
        <f t="shared" si="16"/>
        <v>4902.8605714285723</v>
      </c>
      <c r="AJ13" s="3">
        <f t="shared" si="17"/>
        <v>16699.43014305316</v>
      </c>
    </row>
    <row r="14" spans="2:36" x14ac:dyDescent="0.25">
      <c r="B14" s="2">
        <v>2116</v>
      </c>
      <c r="C14" t="s">
        <v>365</v>
      </c>
      <c r="D14" t="s">
        <v>325</v>
      </c>
      <c r="E14" s="3">
        <v>0</v>
      </c>
      <c r="F14" s="3">
        <v>14.659574468085106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5.1428571428571432</v>
      </c>
      <c r="T14" s="41">
        <f t="shared" si="1"/>
        <v>19.80243161094225</v>
      </c>
      <c r="U14" s="3">
        <f t="shared" si="2"/>
        <v>0</v>
      </c>
      <c r="V14" s="3">
        <f t="shared" si="3"/>
        <v>3236.8340425531906</v>
      </c>
      <c r="W14" s="3">
        <f t="shared" si="4"/>
        <v>0</v>
      </c>
      <c r="X14" s="3">
        <f t="shared" si="5"/>
        <v>0</v>
      </c>
      <c r="Y14" s="3">
        <f t="shared" si="6"/>
        <v>0</v>
      </c>
      <c r="Z14" s="3">
        <f t="shared" si="7"/>
        <v>0</v>
      </c>
      <c r="AA14" s="3">
        <f t="shared" si="8"/>
        <v>0</v>
      </c>
      <c r="AB14" s="3">
        <f t="shared" si="9"/>
        <v>0</v>
      </c>
      <c r="AC14" s="3">
        <f t="shared" si="10"/>
        <v>0</v>
      </c>
      <c r="AD14" s="3">
        <f t="shared" si="11"/>
        <v>0</v>
      </c>
      <c r="AE14" s="3">
        <f t="shared" si="12"/>
        <v>0</v>
      </c>
      <c r="AF14" s="3">
        <f t="shared" si="13"/>
        <v>0</v>
      </c>
      <c r="AG14" s="3">
        <f t="shared" si="14"/>
        <v>0</v>
      </c>
      <c r="AH14" s="3">
        <f t="shared" si="15"/>
        <v>0</v>
      </c>
      <c r="AI14" s="3">
        <f t="shared" si="16"/>
        <v>1634.2868571428573</v>
      </c>
      <c r="AJ14" s="3">
        <f t="shared" si="17"/>
        <v>5260.8105716717319</v>
      </c>
    </row>
    <row r="15" spans="2:36" x14ac:dyDescent="0.25">
      <c r="B15" s="2">
        <v>2126</v>
      </c>
      <c r="C15" t="s">
        <v>366</v>
      </c>
      <c r="D15" t="s">
        <v>462</v>
      </c>
      <c r="E15" s="3">
        <v>0</v>
      </c>
      <c r="F15" s="3">
        <v>9.7730496453900706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5.1428571428571432</v>
      </c>
      <c r="T15" s="41">
        <f t="shared" si="1"/>
        <v>14.915906788247213</v>
      </c>
      <c r="U15" s="3">
        <f t="shared" si="2"/>
        <v>0</v>
      </c>
      <c r="V15" s="3">
        <f t="shared" si="3"/>
        <v>2157.8893617021272</v>
      </c>
      <c r="W15" s="3">
        <f t="shared" si="4"/>
        <v>0</v>
      </c>
      <c r="X15" s="3">
        <f t="shared" si="5"/>
        <v>0</v>
      </c>
      <c r="Y15" s="3">
        <f t="shared" si="6"/>
        <v>0</v>
      </c>
      <c r="Z15" s="3">
        <f t="shared" si="7"/>
        <v>0</v>
      </c>
      <c r="AA15" s="3">
        <f t="shared" si="8"/>
        <v>0</v>
      </c>
      <c r="AB15" s="3">
        <f t="shared" si="9"/>
        <v>0</v>
      </c>
      <c r="AC15" s="3">
        <f t="shared" si="10"/>
        <v>0</v>
      </c>
      <c r="AD15" s="3">
        <f t="shared" si="11"/>
        <v>0</v>
      </c>
      <c r="AE15" s="3">
        <f t="shared" si="12"/>
        <v>0</v>
      </c>
      <c r="AF15" s="3">
        <f t="shared" si="13"/>
        <v>0</v>
      </c>
      <c r="AG15" s="3">
        <f t="shared" si="14"/>
        <v>0</v>
      </c>
      <c r="AH15" s="3">
        <f t="shared" si="15"/>
        <v>0</v>
      </c>
      <c r="AI15" s="3">
        <f t="shared" si="16"/>
        <v>1634.2868571428573</v>
      </c>
      <c r="AJ15" s="3">
        <f t="shared" si="17"/>
        <v>4095.5503163525836</v>
      </c>
    </row>
    <row r="16" spans="2:36" x14ac:dyDescent="0.25">
      <c r="B16" s="2">
        <v>1471</v>
      </c>
      <c r="C16" t="s">
        <v>367</v>
      </c>
      <c r="D16" t="s">
        <v>325</v>
      </c>
      <c r="E16" s="3">
        <v>0</v>
      </c>
      <c r="F16" s="3">
        <v>0</v>
      </c>
      <c r="G16" s="3">
        <v>8.2162162162162158</v>
      </c>
      <c r="H16" s="3">
        <v>3.7350427350427347</v>
      </c>
      <c r="I16" s="3">
        <v>12.555555555555555</v>
      </c>
      <c r="J16" s="3">
        <v>0</v>
      </c>
      <c r="K16" s="3">
        <v>5.1428571428571432</v>
      </c>
      <c r="L16" s="3">
        <v>0.37142857142857144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41">
        <f t="shared" si="1"/>
        <v>30.02110022110022</v>
      </c>
      <c r="U16" s="3">
        <f t="shared" si="2"/>
        <v>0</v>
      </c>
      <c r="V16" s="3">
        <f t="shared" si="3"/>
        <v>0</v>
      </c>
      <c r="W16" s="3">
        <f t="shared" si="4"/>
        <v>2731.5221621621617</v>
      </c>
      <c r="X16" s="3">
        <f t="shared" si="5"/>
        <v>787.47026495726482</v>
      </c>
      <c r="Y16" s="3">
        <f t="shared" si="6"/>
        <v>3989.8793333333333</v>
      </c>
      <c r="Z16" s="3">
        <f t="shared" si="7"/>
        <v>0</v>
      </c>
      <c r="AA16" s="3">
        <f t="shared" si="8"/>
        <v>1634.2868571428573</v>
      </c>
      <c r="AB16" s="3">
        <f t="shared" si="9"/>
        <v>78.309399999999997</v>
      </c>
      <c r="AC16" s="3">
        <f t="shared" si="10"/>
        <v>0</v>
      </c>
      <c r="AD16" s="3">
        <f t="shared" si="11"/>
        <v>0</v>
      </c>
      <c r="AE16" s="3">
        <f t="shared" si="12"/>
        <v>0</v>
      </c>
      <c r="AF16" s="3">
        <f t="shared" si="13"/>
        <v>0</v>
      </c>
      <c r="AG16" s="3">
        <f t="shared" si="14"/>
        <v>0</v>
      </c>
      <c r="AH16" s="3">
        <f t="shared" si="15"/>
        <v>0</v>
      </c>
      <c r="AI16" s="3">
        <f t="shared" si="16"/>
        <v>0</v>
      </c>
      <c r="AJ16" s="3">
        <f t="shared" si="17"/>
        <v>9959.185459003269</v>
      </c>
    </row>
    <row r="17" spans="2:36" x14ac:dyDescent="0.25">
      <c r="B17" s="2">
        <v>9414</v>
      </c>
      <c r="C17" t="s">
        <v>368</v>
      </c>
      <c r="D17" t="s">
        <v>463</v>
      </c>
      <c r="E17" s="3">
        <v>0</v>
      </c>
      <c r="F17" s="3">
        <v>0</v>
      </c>
      <c r="G17" s="3">
        <v>4.1081081081081079</v>
      </c>
      <c r="H17" s="3">
        <v>0</v>
      </c>
      <c r="I17" s="3">
        <v>6.2777777777777777</v>
      </c>
      <c r="J17" s="3">
        <v>6.5454545454545459</v>
      </c>
      <c r="K17" s="3">
        <v>2.5714285714285716</v>
      </c>
      <c r="L17" s="3">
        <v>0</v>
      </c>
      <c r="M17" s="3">
        <v>3.4117647058823528</v>
      </c>
      <c r="N17" s="3">
        <v>4.1428571428571432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41">
        <f t="shared" si="1"/>
        <v>27.057390851508497</v>
      </c>
      <c r="U17" s="3">
        <f t="shared" si="2"/>
        <v>0</v>
      </c>
      <c r="V17" s="3">
        <f t="shared" si="3"/>
        <v>0</v>
      </c>
      <c r="W17" s="3">
        <f t="shared" si="4"/>
        <v>1365.7610810810809</v>
      </c>
      <c r="X17" s="3">
        <f t="shared" si="5"/>
        <v>0</v>
      </c>
      <c r="Y17" s="3">
        <f t="shared" si="6"/>
        <v>1994.9396666666667</v>
      </c>
      <c r="Z17" s="3">
        <f t="shared" si="7"/>
        <v>2400.0021818181817</v>
      </c>
      <c r="AA17" s="3">
        <f t="shared" si="8"/>
        <v>817.14342857142867</v>
      </c>
      <c r="AB17" s="3">
        <f t="shared" si="9"/>
        <v>0</v>
      </c>
      <c r="AC17" s="3">
        <f t="shared" si="10"/>
        <v>770.43788235294119</v>
      </c>
      <c r="AD17" s="3">
        <f t="shared" si="11"/>
        <v>935.53171428571443</v>
      </c>
      <c r="AE17" s="3">
        <f t="shared" si="12"/>
        <v>0</v>
      </c>
      <c r="AF17" s="3">
        <f t="shared" si="13"/>
        <v>0</v>
      </c>
      <c r="AG17" s="3">
        <f t="shared" si="14"/>
        <v>0</v>
      </c>
      <c r="AH17" s="3">
        <f t="shared" si="15"/>
        <v>0</v>
      </c>
      <c r="AI17" s="3">
        <f t="shared" si="16"/>
        <v>0</v>
      </c>
      <c r="AJ17" s="3">
        <f t="shared" si="17"/>
        <v>8946.5212311580945</v>
      </c>
    </row>
    <row r="18" spans="2:36" x14ac:dyDescent="0.25">
      <c r="B18" s="2">
        <v>9419</v>
      </c>
      <c r="C18" t="s">
        <v>369</v>
      </c>
      <c r="D18" t="s">
        <v>463</v>
      </c>
      <c r="E18" s="3">
        <v>5.2233009708737868</v>
      </c>
      <c r="F18" s="3">
        <v>4.8865248226950353</v>
      </c>
      <c r="G18" s="3">
        <v>4.1081081081081079</v>
      </c>
      <c r="H18" s="3">
        <v>0</v>
      </c>
      <c r="I18" s="3">
        <v>0</v>
      </c>
      <c r="J18" s="3">
        <v>0</v>
      </c>
      <c r="K18" s="3">
        <v>2.5714285714285716</v>
      </c>
      <c r="L18" s="3">
        <v>0</v>
      </c>
      <c r="M18" s="3">
        <v>3.4117647058823528</v>
      </c>
      <c r="N18" s="3">
        <v>4.1428571428571432</v>
      </c>
      <c r="O18" s="3">
        <v>0</v>
      </c>
      <c r="P18" s="3">
        <v>0</v>
      </c>
      <c r="Q18" s="3">
        <v>0</v>
      </c>
      <c r="R18" s="3">
        <v>0</v>
      </c>
      <c r="S18" s="3">
        <v>5.1428571428571432</v>
      </c>
      <c r="T18" s="41">
        <f t="shared" si="1"/>
        <v>29.486841464702138</v>
      </c>
      <c r="U18" s="3">
        <f t="shared" si="2"/>
        <v>873.45083495145639</v>
      </c>
      <c r="V18" s="3">
        <f t="shared" si="3"/>
        <v>1078.9446808510636</v>
      </c>
      <c r="W18" s="3">
        <f t="shared" si="4"/>
        <v>1365.7610810810809</v>
      </c>
      <c r="X18" s="3">
        <f t="shared" si="5"/>
        <v>0</v>
      </c>
      <c r="Y18" s="3">
        <f t="shared" si="6"/>
        <v>0</v>
      </c>
      <c r="Z18" s="3">
        <f t="shared" si="7"/>
        <v>0</v>
      </c>
      <c r="AA18" s="3">
        <f t="shared" si="8"/>
        <v>817.14342857142867</v>
      </c>
      <c r="AB18" s="3">
        <f t="shared" si="9"/>
        <v>0</v>
      </c>
      <c r="AC18" s="3">
        <f t="shared" si="10"/>
        <v>770.43788235294119</v>
      </c>
      <c r="AD18" s="3">
        <f t="shared" si="11"/>
        <v>935.53171428571443</v>
      </c>
      <c r="AE18" s="3">
        <f t="shared" si="12"/>
        <v>0</v>
      </c>
      <c r="AF18" s="3">
        <f t="shared" si="13"/>
        <v>0</v>
      </c>
      <c r="AG18" s="3">
        <f t="shared" si="14"/>
        <v>0</v>
      </c>
      <c r="AH18" s="3">
        <f t="shared" si="15"/>
        <v>0</v>
      </c>
      <c r="AI18" s="3">
        <f t="shared" si="16"/>
        <v>1634.2868571428573</v>
      </c>
      <c r="AJ18" s="3">
        <f t="shared" si="17"/>
        <v>8073.6009975754669</v>
      </c>
    </row>
    <row r="19" spans="2:36" x14ac:dyDescent="0.25">
      <c r="B19" s="2">
        <v>9408</v>
      </c>
      <c r="C19" t="s">
        <v>370</v>
      </c>
      <c r="D19" t="s">
        <v>463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41">
        <f t="shared" si="1"/>
        <v>0</v>
      </c>
      <c r="U19" s="3">
        <f t="shared" si="2"/>
        <v>0</v>
      </c>
      <c r="V19" s="3">
        <f t="shared" si="3"/>
        <v>0</v>
      </c>
      <c r="W19" s="3">
        <f t="shared" si="4"/>
        <v>0</v>
      </c>
      <c r="X19" s="3">
        <f t="shared" si="5"/>
        <v>0</v>
      </c>
      <c r="Y19" s="3">
        <f t="shared" si="6"/>
        <v>0</v>
      </c>
      <c r="Z19" s="3">
        <f t="shared" si="7"/>
        <v>0</v>
      </c>
      <c r="AA19" s="3">
        <f t="shared" si="8"/>
        <v>0</v>
      </c>
      <c r="AB19" s="3">
        <f t="shared" si="9"/>
        <v>0</v>
      </c>
      <c r="AC19" s="3">
        <f t="shared" si="10"/>
        <v>0</v>
      </c>
      <c r="AD19" s="3">
        <f t="shared" si="11"/>
        <v>0</v>
      </c>
      <c r="AE19" s="3">
        <f t="shared" si="12"/>
        <v>0</v>
      </c>
      <c r="AF19" s="3">
        <f t="shared" si="13"/>
        <v>0</v>
      </c>
      <c r="AG19" s="3">
        <f t="shared" si="14"/>
        <v>0</v>
      </c>
      <c r="AH19" s="3">
        <f t="shared" si="15"/>
        <v>0</v>
      </c>
      <c r="AI19" s="3">
        <f t="shared" si="16"/>
        <v>0</v>
      </c>
      <c r="AJ19" s="3">
        <f t="shared" si="17"/>
        <v>0</v>
      </c>
    </row>
    <row r="20" spans="2:36" x14ac:dyDescent="0.25">
      <c r="B20" s="2">
        <v>9409</v>
      </c>
      <c r="C20" t="s">
        <v>371</v>
      </c>
      <c r="D20" t="s">
        <v>463</v>
      </c>
      <c r="E20" s="3">
        <v>5.2233009708737868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10.285714285714286</v>
      </c>
      <c r="T20" s="41">
        <f t="shared" si="1"/>
        <v>15.509015256588073</v>
      </c>
      <c r="U20" s="3">
        <f t="shared" si="2"/>
        <v>873.45083495145639</v>
      </c>
      <c r="V20" s="3">
        <f t="shared" si="3"/>
        <v>0</v>
      </c>
      <c r="W20" s="3">
        <f t="shared" si="4"/>
        <v>0</v>
      </c>
      <c r="X20" s="3">
        <f t="shared" si="5"/>
        <v>0</v>
      </c>
      <c r="Y20" s="3">
        <f t="shared" si="6"/>
        <v>0</v>
      </c>
      <c r="Z20" s="3">
        <f t="shared" si="7"/>
        <v>0</v>
      </c>
      <c r="AA20" s="3">
        <f t="shared" si="8"/>
        <v>0</v>
      </c>
      <c r="AB20" s="3">
        <f t="shared" si="9"/>
        <v>0</v>
      </c>
      <c r="AC20" s="3">
        <f t="shared" si="10"/>
        <v>0</v>
      </c>
      <c r="AD20" s="3">
        <f t="shared" si="11"/>
        <v>0</v>
      </c>
      <c r="AE20" s="3">
        <f t="shared" si="12"/>
        <v>0</v>
      </c>
      <c r="AF20" s="3">
        <f t="shared" si="13"/>
        <v>0</v>
      </c>
      <c r="AG20" s="3">
        <f t="shared" si="14"/>
        <v>0</v>
      </c>
      <c r="AH20" s="3">
        <f t="shared" si="15"/>
        <v>0</v>
      </c>
      <c r="AI20" s="3">
        <f t="shared" si="16"/>
        <v>3268.5737142857147</v>
      </c>
      <c r="AJ20" s="3">
        <f t="shared" si="17"/>
        <v>4473.3865131761459</v>
      </c>
    </row>
    <row r="21" spans="2:36" x14ac:dyDescent="0.25">
      <c r="B21" s="2">
        <v>9421</v>
      </c>
      <c r="C21" t="s">
        <v>372</v>
      </c>
      <c r="D21" t="s">
        <v>463</v>
      </c>
      <c r="E21" s="3">
        <v>5.2233009708737868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5.1428571428571432</v>
      </c>
      <c r="T21" s="41">
        <f t="shared" si="1"/>
        <v>10.366158113730929</v>
      </c>
      <c r="U21" s="3">
        <f t="shared" si="2"/>
        <v>873.45083495145639</v>
      </c>
      <c r="V21" s="3">
        <f t="shared" si="3"/>
        <v>0</v>
      </c>
      <c r="W21" s="3">
        <f t="shared" si="4"/>
        <v>0</v>
      </c>
      <c r="X21" s="3">
        <f t="shared" si="5"/>
        <v>0</v>
      </c>
      <c r="Y21" s="3">
        <f t="shared" si="6"/>
        <v>0</v>
      </c>
      <c r="Z21" s="3">
        <f t="shared" si="7"/>
        <v>0</v>
      </c>
      <c r="AA21" s="3">
        <f t="shared" si="8"/>
        <v>0</v>
      </c>
      <c r="AB21" s="3">
        <f t="shared" si="9"/>
        <v>0</v>
      </c>
      <c r="AC21" s="3">
        <f t="shared" si="10"/>
        <v>0</v>
      </c>
      <c r="AD21" s="3">
        <f t="shared" si="11"/>
        <v>0</v>
      </c>
      <c r="AE21" s="3">
        <f t="shared" si="12"/>
        <v>0</v>
      </c>
      <c r="AF21" s="3">
        <f t="shared" si="13"/>
        <v>0</v>
      </c>
      <c r="AG21" s="3">
        <f t="shared" si="14"/>
        <v>0</v>
      </c>
      <c r="AH21" s="3">
        <f t="shared" si="15"/>
        <v>0</v>
      </c>
      <c r="AI21" s="3">
        <f t="shared" si="16"/>
        <v>1634.2868571428573</v>
      </c>
      <c r="AJ21" s="3">
        <f t="shared" si="17"/>
        <v>2708.3567074618591</v>
      </c>
    </row>
    <row r="22" spans="2:36" x14ac:dyDescent="0.25">
      <c r="B22" s="2">
        <v>9102</v>
      </c>
      <c r="C22" t="s">
        <v>373</v>
      </c>
      <c r="D22" t="s">
        <v>324</v>
      </c>
      <c r="E22" s="3">
        <v>15.66990291262136</v>
      </c>
      <c r="F22" s="3">
        <v>0</v>
      </c>
      <c r="G22" s="3">
        <v>0</v>
      </c>
      <c r="H22" s="3">
        <v>11.205128205128204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41">
        <f t="shared" si="1"/>
        <v>26.875031117749565</v>
      </c>
      <c r="U22" s="3">
        <f t="shared" si="2"/>
        <v>2620.3525048543693</v>
      </c>
      <c r="V22" s="3">
        <f t="shared" si="3"/>
        <v>0</v>
      </c>
      <c r="W22" s="3">
        <f t="shared" si="4"/>
        <v>0</v>
      </c>
      <c r="X22" s="3">
        <f t="shared" si="5"/>
        <v>2362.4107948717947</v>
      </c>
      <c r="Y22" s="3">
        <f t="shared" si="6"/>
        <v>0</v>
      </c>
      <c r="Z22" s="3">
        <f t="shared" si="7"/>
        <v>0</v>
      </c>
      <c r="AA22" s="3">
        <f t="shared" si="8"/>
        <v>0</v>
      </c>
      <c r="AB22" s="3">
        <f t="shared" si="9"/>
        <v>0</v>
      </c>
      <c r="AC22" s="3">
        <f t="shared" si="10"/>
        <v>0</v>
      </c>
      <c r="AD22" s="3">
        <f t="shared" si="11"/>
        <v>0</v>
      </c>
      <c r="AE22" s="3">
        <f t="shared" si="12"/>
        <v>0</v>
      </c>
      <c r="AF22" s="3">
        <f t="shared" si="13"/>
        <v>0</v>
      </c>
      <c r="AG22" s="3">
        <f t="shared" si="14"/>
        <v>0</v>
      </c>
      <c r="AH22" s="3">
        <f t="shared" si="15"/>
        <v>0</v>
      </c>
      <c r="AI22" s="3">
        <f t="shared" si="16"/>
        <v>0</v>
      </c>
      <c r="AJ22" s="3">
        <f t="shared" si="17"/>
        <v>5381.3843637042582</v>
      </c>
    </row>
    <row r="23" spans="2:36" x14ac:dyDescent="0.25">
      <c r="B23" s="2">
        <v>9158</v>
      </c>
      <c r="C23" t="s">
        <v>374</v>
      </c>
      <c r="D23" t="s">
        <v>466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41">
        <f t="shared" si="1"/>
        <v>0</v>
      </c>
      <c r="U23" s="3">
        <f t="shared" si="2"/>
        <v>0</v>
      </c>
      <c r="V23" s="3">
        <f t="shared" si="3"/>
        <v>0</v>
      </c>
      <c r="W23" s="3">
        <f t="shared" si="4"/>
        <v>0</v>
      </c>
      <c r="X23" s="3">
        <f t="shared" si="5"/>
        <v>0</v>
      </c>
      <c r="Y23" s="3">
        <f t="shared" si="6"/>
        <v>0</v>
      </c>
      <c r="Z23" s="3">
        <f t="shared" si="7"/>
        <v>0</v>
      </c>
      <c r="AA23" s="3">
        <f t="shared" si="8"/>
        <v>0</v>
      </c>
      <c r="AB23" s="3">
        <f t="shared" si="9"/>
        <v>0</v>
      </c>
      <c r="AC23" s="3">
        <f t="shared" si="10"/>
        <v>0</v>
      </c>
      <c r="AD23" s="3">
        <f t="shared" si="11"/>
        <v>0</v>
      </c>
      <c r="AE23" s="3">
        <f t="shared" si="12"/>
        <v>0</v>
      </c>
      <c r="AF23" s="3">
        <f t="shared" si="13"/>
        <v>0</v>
      </c>
      <c r="AG23" s="3">
        <f t="shared" si="14"/>
        <v>0</v>
      </c>
      <c r="AH23" s="3">
        <f t="shared" si="15"/>
        <v>0</v>
      </c>
      <c r="AI23" s="3">
        <f t="shared" si="16"/>
        <v>0</v>
      </c>
      <c r="AJ23" s="3">
        <f t="shared" si="17"/>
        <v>0</v>
      </c>
    </row>
    <row r="24" spans="2:36" x14ac:dyDescent="0.25">
      <c r="B24" s="2">
        <v>247</v>
      </c>
      <c r="C24" t="s">
        <v>375</v>
      </c>
      <c r="D24" t="s">
        <v>462</v>
      </c>
      <c r="E24" s="3">
        <v>0</v>
      </c>
      <c r="F24" s="3">
        <v>9.7730496453900706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41">
        <f t="shared" si="1"/>
        <v>9.7730496453900706</v>
      </c>
      <c r="U24" s="3">
        <f t="shared" si="2"/>
        <v>0</v>
      </c>
      <c r="V24" s="3">
        <f t="shared" si="3"/>
        <v>2157.8893617021272</v>
      </c>
      <c r="W24" s="3">
        <f t="shared" si="4"/>
        <v>0</v>
      </c>
      <c r="X24" s="3">
        <f t="shared" si="5"/>
        <v>0</v>
      </c>
      <c r="Y24" s="3">
        <f t="shared" si="6"/>
        <v>0</v>
      </c>
      <c r="Z24" s="3">
        <f t="shared" si="7"/>
        <v>0</v>
      </c>
      <c r="AA24" s="3">
        <f t="shared" si="8"/>
        <v>0</v>
      </c>
      <c r="AB24" s="3">
        <f t="shared" si="9"/>
        <v>0</v>
      </c>
      <c r="AC24" s="3">
        <f t="shared" si="10"/>
        <v>0</v>
      </c>
      <c r="AD24" s="3">
        <f t="shared" si="11"/>
        <v>0</v>
      </c>
      <c r="AE24" s="3">
        <f t="shared" si="12"/>
        <v>0</v>
      </c>
      <c r="AF24" s="3">
        <f t="shared" si="13"/>
        <v>0</v>
      </c>
      <c r="AG24" s="3">
        <f t="shared" si="14"/>
        <v>0</v>
      </c>
      <c r="AH24" s="3">
        <f t="shared" si="15"/>
        <v>0</v>
      </c>
      <c r="AI24" s="3">
        <f t="shared" si="16"/>
        <v>0</v>
      </c>
      <c r="AJ24" s="3">
        <f t="shared" si="17"/>
        <v>2330.5205106382973</v>
      </c>
    </row>
    <row r="25" spans="2:36" x14ac:dyDescent="0.25">
      <c r="B25" s="2">
        <v>256</v>
      </c>
      <c r="C25" t="s">
        <v>376</v>
      </c>
      <c r="D25" t="s">
        <v>462</v>
      </c>
      <c r="E25" s="3">
        <v>10.446601941747574</v>
      </c>
      <c r="F25" s="3">
        <v>0</v>
      </c>
      <c r="G25" s="3">
        <v>0</v>
      </c>
      <c r="H25" s="3">
        <v>3.7350427350427347</v>
      </c>
      <c r="I25" s="3">
        <v>0</v>
      </c>
      <c r="J25" s="3">
        <v>0</v>
      </c>
      <c r="K25" s="3">
        <v>2.5714285714285716</v>
      </c>
      <c r="L25" s="3">
        <v>0</v>
      </c>
      <c r="M25" s="3">
        <v>3.4117647058823528</v>
      </c>
      <c r="N25" s="3">
        <v>4.1428571428571432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41">
        <f t="shared" si="1"/>
        <v>24.307695096958373</v>
      </c>
      <c r="U25" s="3">
        <f t="shared" si="2"/>
        <v>1746.9016699029128</v>
      </c>
      <c r="V25" s="3">
        <f t="shared" si="3"/>
        <v>0</v>
      </c>
      <c r="W25" s="3">
        <f t="shared" si="4"/>
        <v>0</v>
      </c>
      <c r="X25" s="3">
        <f t="shared" si="5"/>
        <v>787.47026495726482</v>
      </c>
      <c r="Y25" s="3">
        <f t="shared" si="6"/>
        <v>0</v>
      </c>
      <c r="Z25" s="3">
        <f t="shared" si="7"/>
        <v>0</v>
      </c>
      <c r="AA25" s="3">
        <f t="shared" si="8"/>
        <v>817.14342857142867</v>
      </c>
      <c r="AB25" s="3">
        <f t="shared" si="9"/>
        <v>0</v>
      </c>
      <c r="AC25" s="3">
        <f t="shared" si="10"/>
        <v>770.43788235294119</v>
      </c>
      <c r="AD25" s="3">
        <f t="shared" si="11"/>
        <v>935.53171428571443</v>
      </c>
      <c r="AE25" s="3">
        <f t="shared" si="12"/>
        <v>0</v>
      </c>
      <c r="AF25" s="3">
        <f t="shared" si="13"/>
        <v>0</v>
      </c>
      <c r="AG25" s="3">
        <f t="shared" si="14"/>
        <v>0</v>
      </c>
      <c r="AH25" s="3">
        <f t="shared" si="15"/>
        <v>0</v>
      </c>
      <c r="AI25" s="3">
        <f t="shared" si="16"/>
        <v>0</v>
      </c>
      <c r="AJ25" s="3">
        <f t="shared" si="17"/>
        <v>5462.0837568758834</v>
      </c>
    </row>
    <row r="26" spans="2:36" x14ac:dyDescent="0.25">
      <c r="B26" s="2">
        <v>638</v>
      </c>
      <c r="C26" t="s">
        <v>377</v>
      </c>
      <c r="D26" t="s">
        <v>462</v>
      </c>
      <c r="E26" s="3">
        <v>0</v>
      </c>
      <c r="F26" s="3">
        <v>0</v>
      </c>
      <c r="G26" s="3">
        <v>4.1081081081081079</v>
      </c>
      <c r="H26" s="3">
        <v>3.7350427350427347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41">
        <f t="shared" si="1"/>
        <v>7.843150843150843</v>
      </c>
      <c r="U26" s="3">
        <f t="shared" si="2"/>
        <v>0</v>
      </c>
      <c r="V26" s="3">
        <f t="shared" si="3"/>
        <v>0</v>
      </c>
      <c r="W26" s="3">
        <f t="shared" si="4"/>
        <v>1365.7610810810809</v>
      </c>
      <c r="X26" s="3">
        <f t="shared" si="5"/>
        <v>787.47026495726482</v>
      </c>
      <c r="Y26" s="3">
        <f t="shared" si="6"/>
        <v>0</v>
      </c>
      <c r="Z26" s="3">
        <f t="shared" si="7"/>
        <v>0</v>
      </c>
      <c r="AA26" s="3">
        <f t="shared" si="8"/>
        <v>0</v>
      </c>
      <c r="AB26" s="3">
        <f t="shared" si="9"/>
        <v>0</v>
      </c>
      <c r="AC26" s="3">
        <f t="shared" si="10"/>
        <v>0</v>
      </c>
      <c r="AD26" s="3">
        <f t="shared" si="11"/>
        <v>0</v>
      </c>
      <c r="AE26" s="3">
        <f t="shared" si="12"/>
        <v>0</v>
      </c>
      <c r="AF26" s="3">
        <f t="shared" si="13"/>
        <v>0</v>
      </c>
      <c r="AG26" s="3">
        <f t="shared" si="14"/>
        <v>0</v>
      </c>
      <c r="AH26" s="3">
        <f t="shared" si="15"/>
        <v>0</v>
      </c>
      <c r="AI26" s="3">
        <f t="shared" si="16"/>
        <v>0</v>
      </c>
      <c r="AJ26" s="3">
        <f t="shared" si="17"/>
        <v>2325.4898537214135</v>
      </c>
    </row>
    <row r="27" spans="2:36" x14ac:dyDescent="0.25">
      <c r="B27" s="2">
        <v>641</v>
      </c>
      <c r="C27" t="s">
        <v>378</v>
      </c>
      <c r="D27" t="s">
        <v>325</v>
      </c>
      <c r="E27" s="3">
        <v>10.446601941747574</v>
      </c>
      <c r="F27" s="3">
        <v>0</v>
      </c>
      <c r="G27" s="3">
        <v>0</v>
      </c>
      <c r="H27" s="3">
        <v>0</v>
      </c>
      <c r="I27" s="3">
        <v>6.2777777777777777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41">
        <f t="shared" si="1"/>
        <v>16.724379719525352</v>
      </c>
      <c r="U27" s="3">
        <f t="shared" si="2"/>
        <v>1746.9016699029128</v>
      </c>
      <c r="V27" s="3">
        <f t="shared" si="3"/>
        <v>0</v>
      </c>
      <c r="W27" s="3">
        <f t="shared" si="4"/>
        <v>0</v>
      </c>
      <c r="X27" s="3">
        <f t="shared" si="5"/>
        <v>0</v>
      </c>
      <c r="Y27" s="3">
        <f t="shared" si="6"/>
        <v>1994.9396666666667</v>
      </c>
      <c r="Z27" s="3">
        <f t="shared" si="7"/>
        <v>0</v>
      </c>
      <c r="AA27" s="3">
        <f t="shared" si="8"/>
        <v>0</v>
      </c>
      <c r="AB27" s="3">
        <f t="shared" si="9"/>
        <v>0</v>
      </c>
      <c r="AC27" s="3">
        <f t="shared" si="10"/>
        <v>0</v>
      </c>
      <c r="AD27" s="3">
        <f t="shared" si="11"/>
        <v>0</v>
      </c>
      <c r="AE27" s="3">
        <f t="shared" si="12"/>
        <v>0</v>
      </c>
      <c r="AF27" s="3">
        <f t="shared" si="13"/>
        <v>0</v>
      </c>
      <c r="AG27" s="3">
        <f t="shared" si="14"/>
        <v>0</v>
      </c>
      <c r="AH27" s="3">
        <f t="shared" si="15"/>
        <v>0</v>
      </c>
      <c r="AI27" s="3">
        <f t="shared" si="16"/>
        <v>0</v>
      </c>
      <c r="AJ27" s="3">
        <f t="shared" si="17"/>
        <v>4041.1886434951462</v>
      </c>
    </row>
    <row r="28" spans="2:36" x14ac:dyDescent="0.25">
      <c r="B28" s="2">
        <v>657</v>
      </c>
      <c r="C28" t="s">
        <v>379</v>
      </c>
      <c r="D28" t="s">
        <v>320</v>
      </c>
      <c r="E28" s="3">
        <v>5.2233009708737868</v>
      </c>
      <c r="F28" s="3">
        <v>4.8865248226950353</v>
      </c>
      <c r="G28" s="3">
        <v>4.1081081081081079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41">
        <f t="shared" si="1"/>
        <v>14.217933901676929</v>
      </c>
      <c r="U28" s="3">
        <f t="shared" si="2"/>
        <v>873.45083495145639</v>
      </c>
      <c r="V28" s="3">
        <f t="shared" si="3"/>
        <v>1078.9446808510636</v>
      </c>
      <c r="W28" s="3">
        <f t="shared" si="4"/>
        <v>1365.7610810810809</v>
      </c>
      <c r="X28" s="3">
        <f t="shared" si="5"/>
        <v>0</v>
      </c>
      <c r="Y28" s="3">
        <f t="shared" si="6"/>
        <v>0</v>
      </c>
      <c r="Z28" s="3">
        <f t="shared" si="7"/>
        <v>0</v>
      </c>
      <c r="AA28" s="3">
        <f t="shared" si="8"/>
        <v>0</v>
      </c>
      <c r="AB28" s="3">
        <f t="shared" si="9"/>
        <v>0</v>
      </c>
      <c r="AC28" s="3">
        <f t="shared" si="10"/>
        <v>0</v>
      </c>
      <c r="AD28" s="3">
        <f t="shared" si="11"/>
        <v>0</v>
      </c>
      <c r="AE28" s="3">
        <f t="shared" si="12"/>
        <v>0</v>
      </c>
      <c r="AF28" s="3">
        <f t="shared" si="13"/>
        <v>0</v>
      </c>
      <c r="AG28" s="3">
        <f t="shared" si="14"/>
        <v>0</v>
      </c>
      <c r="AH28" s="3">
        <f t="shared" si="15"/>
        <v>0</v>
      </c>
      <c r="AI28" s="3">
        <f t="shared" si="16"/>
        <v>0</v>
      </c>
      <c r="AJ28" s="3">
        <f t="shared" si="17"/>
        <v>3583.6091246342894</v>
      </c>
    </row>
    <row r="29" spans="2:36" x14ac:dyDescent="0.25">
      <c r="B29" s="2">
        <v>2002</v>
      </c>
      <c r="C29" t="s">
        <v>380</v>
      </c>
      <c r="D29" t="s">
        <v>320</v>
      </c>
      <c r="E29" s="3">
        <v>0</v>
      </c>
      <c r="F29" s="3">
        <v>0</v>
      </c>
      <c r="G29" s="3">
        <v>0</v>
      </c>
      <c r="H29" s="3">
        <v>3.7350427350427347</v>
      </c>
      <c r="I29" s="3">
        <v>0</v>
      </c>
      <c r="J29" s="3">
        <v>0</v>
      </c>
      <c r="K29" s="3">
        <v>0</v>
      </c>
      <c r="L29" s="3">
        <v>0</v>
      </c>
      <c r="M29" s="3">
        <v>3.4117647058823528</v>
      </c>
      <c r="N29" s="3">
        <v>4.1428571428571432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41">
        <f t="shared" si="1"/>
        <v>11.28966458378223</v>
      </c>
      <c r="U29" s="3">
        <f t="shared" si="2"/>
        <v>0</v>
      </c>
      <c r="V29" s="3">
        <f t="shared" si="3"/>
        <v>0</v>
      </c>
      <c r="W29" s="3">
        <f t="shared" si="4"/>
        <v>0</v>
      </c>
      <c r="X29" s="3">
        <f t="shared" si="5"/>
        <v>787.47026495726482</v>
      </c>
      <c r="Y29" s="3">
        <f t="shared" si="6"/>
        <v>0</v>
      </c>
      <c r="Z29" s="3">
        <f t="shared" si="7"/>
        <v>0</v>
      </c>
      <c r="AA29" s="3">
        <f t="shared" si="8"/>
        <v>0</v>
      </c>
      <c r="AB29" s="3">
        <f t="shared" si="9"/>
        <v>0</v>
      </c>
      <c r="AC29" s="3">
        <f t="shared" si="10"/>
        <v>770.43788235294119</v>
      </c>
      <c r="AD29" s="3">
        <f t="shared" si="11"/>
        <v>935.53171428571443</v>
      </c>
      <c r="AE29" s="3">
        <f t="shared" si="12"/>
        <v>0</v>
      </c>
      <c r="AF29" s="3">
        <f t="shared" si="13"/>
        <v>0</v>
      </c>
      <c r="AG29" s="3">
        <f t="shared" si="14"/>
        <v>0</v>
      </c>
      <c r="AH29" s="3">
        <f t="shared" si="15"/>
        <v>0</v>
      </c>
      <c r="AI29" s="3">
        <f t="shared" si="16"/>
        <v>0</v>
      </c>
      <c r="AJ29" s="3">
        <f t="shared" si="17"/>
        <v>2692.9150505235943</v>
      </c>
    </row>
    <row r="30" spans="2:36" x14ac:dyDescent="0.25">
      <c r="B30" s="2">
        <v>2010</v>
      </c>
      <c r="C30" t="s">
        <v>381</v>
      </c>
      <c r="D30" t="s">
        <v>325</v>
      </c>
      <c r="E30" s="3">
        <v>0</v>
      </c>
      <c r="F30" s="3">
        <v>0</v>
      </c>
      <c r="G30" s="3">
        <v>0</v>
      </c>
      <c r="H30" s="3">
        <v>3.7350427350427347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5.1428571428571432</v>
      </c>
      <c r="T30" s="41">
        <f t="shared" si="1"/>
        <v>8.8778998778998783</v>
      </c>
      <c r="U30" s="3">
        <f t="shared" si="2"/>
        <v>0</v>
      </c>
      <c r="V30" s="3">
        <f t="shared" si="3"/>
        <v>0</v>
      </c>
      <c r="W30" s="3">
        <f t="shared" si="4"/>
        <v>0</v>
      </c>
      <c r="X30" s="3">
        <f t="shared" si="5"/>
        <v>787.47026495726482</v>
      </c>
      <c r="Y30" s="3">
        <f t="shared" si="6"/>
        <v>0</v>
      </c>
      <c r="Z30" s="3">
        <f t="shared" si="7"/>
        <v>0</v>
      </c>
      <c r="AA30" s="3">
        <f t="shared" si="8"/>
        <v>0</v>
      </c>
      <c r="AB30" s="3">
        <f t="shared" si="9"/>
        <v>0</v>
      </c>
      <c r="AC30" s="3">
        <f t="shared" si="10"/>
        <v>0</v>
      </c>
      <c r="AD30" s="3">
        <f t="shared" si="11"/>
        <v>0</v>
      </c>
      <c r="AE30" s="3">
        <f t="shared" si="12"/>
        <v>0</v>
      </c>
      <c r="AF30" s="3">
        <f t="shared" si="13"/>
        <v>0</v>
      </c>
      <c r="AG30" s="3">
        <f t="shared" si="14"/>
        <v>0</v>
      </c>
      <c r="AH30" s="3">
        <f t="shared" si="15"/>
        <v>0</v>
      </c>
      <c r="AI30" s="3">
        <f t="shared" si="16"/>
        <v>1634.2868571428573</v>
      </c>
      <c r="AJ30" s="3">
        <f t="shared" si="17"/>
        <v>2615.4976918681323</v>
      </c>
    </row>
    <row r="31" spans="2:36" x14ac:dyDescent="0.25">
      <c r="B31" s="2">
        <v>2014</v>
      </c>
      <c r="C31" t="s">
        <v>382</v>
      </c>
      <c r="D31" t="s">
        <v>325</v>
      </c>
      <c r="E31" s="3">
        <v>0</v>
      </c>
      <c r="F31" s="3">
        <v>4.8865248226950353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41">
        <f t="shared" si="1"/>
        <v>4.8865248226950353</v>
      </c>
      <c r="U31" s="3">
        <f t="shared" si="2"/>
        <v>0</v>
      </c>
      <c r="V31" s="3">
        <f t="shared" si="3"/>
        <v>1078.9446808510636</v>
      </c>
      <c r="W31" s="3">
        <f t="shared" si="4"/>
        <v>0</v>
      </c>
      <c r="X31" s="3">
        <f t="shared" si="5"/>
        <v>0</v>
      </c>
      <c r="Y31" s="3">
        <f t="shared" si="6"/>
        <v>0</v>
      </c>
      <c r="Z31" s="3">
        <f t="shared" si="7"/>
        <v>0</v>
      </c>
      <c r="AA31" s="3">
        <f t="shared" si="8"/>
        <v>0</v>
      </c>
      <c r="AB31" s="3">
        <f t="shared" si="9"/>
        <v>0</v>
      </c>
      <c r="AC31" s="3">
        <f t="shared" si="10"/>
        <v>0</v>
      </c>
      <c r="AD31" s="3">
        <f t="shared" si="11"/>
        <v>0</v>
      </c>
      <c r="AE31" s="3">
        <f t="shared" si="12"/>
        <v>0</v>
      </c>
      <c r="AF31" s="3">
        <f t="shared" si="13"/>
        <v>0</v>
      </c>
      <c r="AG31" s="3">
        <f t="shared" si="14"/>
        <v>0</v>
      </c>
      <c r="AH31" s="3">
        <f t="shared" si="15"/>
        <v>0</v>
      </c>
      <c r="AI31" s="3">
        <f t="shared" si="16"/>
        <v>0</v>
      </c>
      <c r="AJ31" s="3">
        <f t="shared" si="17"/>
        <v>1165.2602553191487</v>
      </c>
    </row>
    <row r="32" spans="2:36" x14ac:dyDescent="0.25">
      <c r="B32" s="2">
        <v>2040</v>
      </c>
      <c r="C32" t="s">
        <v>383</v>
      </c>
      <c r="D32" t="s">
        <v>320</v>
      </c>
      <c r="E32" s="3">
        <v>5.2233009708737868</v>
      </c>
      <c r="F32" s="3">
        <v>14.659574468085106</v>
      </c>
      <c r="G32" s="3">
        <v>8.2162162162162158</v>
      </c>
      <c r="H32" s="3">
        <v>3.7350427350427347</v>
      </c>
      <c r="I32" s="3">
        <v>6.2777777777777777</v>
      </c>
      <c r="J32" s="3">
        <v>6.5454545454545459</v>
      </c>
      <c r="K32" s="3">
        <v>2.5714285714285716</v>
      </c>
      <c r="L32" s="3">
        <v>0</v>
      </c>
      <c r="M32" s="3">
        <v>3.4117647058823528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41">
        <f t="shared" si="1"/>
        <v>50.640559990761091</v>
      </c>
      <c r="U32" s="3">
        <f t="shared" si="2"/>
        <v>873.45083495145639</v>
      </c>
      <c r="V32" s="3">
        <f t="shared" si="3"/>
        <v>3236.8340425531906</v>
      </c>
      <c r="W32" s="3">
        <f t="shared" si="4"/>
        <v>2731.5221621621617</v>
      </c>
      <c r="X32" s="3">
        <f t="shared" si="5"/>
        <v>787.47026495726482</v>
      </c>
      <c r="Y32" s="3">
        <f t="shared" si="6"/>
        <v>1994.9396666666667</v>
      </c>
      <c r="Z32" s="3">
        <f t="shared" si="7"/>
        <v>2400.0021818181817</v>
      </c>
      <c r="AA32" s="3">
        <f t="shared" si="8"/>
        <v>817.14342857142867</v>
      </c>
      <c r="AB32" s="3">
        <f t="shared" si="9"/>
        <v>0</v>
      </c>
      <c r="AC32" s="3">
        <f t="shared" si="10"/>
        <v>770.43788235294119</v>
      </c>
      <c r="AD32" s="3">
        <f t="shared" si="11"/>
        <v>0</v>
      </c>
      <c r="AE32" s="3">
        <f t="shared" si="12"/>
        <v>0</v>
      </c>
      <c r="AF32" s="3">
        <f t="shared" si="13"/>
        <v>0</v>
      </c>
      <c r="AG32" s="3">
        <f t="shared" si="14"/>
        <v>0</v>
      </c>
      <c r="AH32" s="3">
        <f t="shared" si="15"/>
        <v>0</v>
      </c>
      <c r="AI32" s="3">
        <f t="shared" si="16"/>
        <v>0</v>
      </c>
      <c r="AJ32" s="3">
        <f t="shared" si="17"/>
        <v>14700.744501155956</v>
      </c>
    </row>
    <row r="33" spans="2:36" x14ac:dyDescent="0.25">
      <c r="B33" s="2">
        <v>2069</v>
      </c>
      <c r="C33" t="s">
        <v>384</v>
      </c>
      <c r="D33" t="s">
        <v>462</v>
      </c>
      <c r="E33" s="3">
        <v>10.446601941747574</v>
      </c>
      <c r="F33" s="3">
        <v>4.8865248226950353</v>
      </c>
      <c r="G33" s="3">
        <v>0</v>
      </c>
      <c r="H33" s="3">
        <v>3.7350427350427347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41">
        <f t="shared" si="1"/>
        <v>19.068169499485343</v>
      </c>
      <c r="U33" s="3">
        <f t="shared" si="2"/>
        <v>1746.9016699029128</v>
      </c>
      <c r="V33" s="3">
        <f t="shared" si="3"/>
        <v>1078.9446808510636</v>
      </c>
      <c r="W33" s="3">
        <f t="shared" si="4"/>
        <v>0</v>
      </c>
      <c r="X33" s="3">
        <f t="shared" si="5"/>
        <v>787.47026495726482</v>
      </c>
      <c r="Y33" s="3">
        <f t="shared" si="6"/>
        <v>0</v>
      </c>
      <c r="Z33" s="3">
        <f t="shared" si="7"/>
        <v>0</v>
      </c>
      <c r="AA33" s="3">
        <f t="shared" si="8"/>
        <v>0</v>
      </c>
      <c r="AB33" s="3">
        <f t="shared" si="9"/>
        <v>0</v>
      </c>
      <c r="AC33" s="3">
        <f t="shared" si="10"/>
        <v>0</v>
      </c>
      <c r="AD33" s="3">
        <f t="shared" si="11"/>
        <v>0</v>
      </c>
      <c r="AE33" s="3">
        <f t="shared" si="12"/>
        <v>0</v>
      </c>
      <c r="AF33" s="3">
        <f t="shared" si="13"/>
        <v>0</v>
      </c>
      <c r="AG33" s="3">
        <f t="shared" si="14"/>
        <v>0</v>
      </c>
      <c r="AH33" s="3">
        <f t="shared" si="15"/>
        <v>0</v>
      </c>
      <c r="AI33" s="3">
        <f t="shared" si="16"/>
        <v>0</v>
      </c>
      <c r="AJ33" s="3">
        <f t="shared" si="17"/>
        <v>3902.3819449681405</v>
      </c>
    </row>
    <row r="34" spans="2:36" x14ac:dyDescent="0.25">
      <c r="B34" s="2">
        <v>2100</v>
      </c>
      <c r="C34" t="s">
        <v>385</v>
      </c>
      <c r="D34" t="s">
        <v>462</v>
      </c>
      <c r="E34" s="3">
        <v>5.2233009708737868</v>
      </c>
      <c r="F34" s="3">
        <v>14.659574468085106</v>
      </c>
      <c r="G34" s="3">
        <v>0</v>
      </c>
      <c r="H34" s="3">
        <v>3.7350427350427347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4.1428571428571432</v>
      </c>
      <c r="O34" s="3">
        <v>0</v>
      </c>
      <c r="P34" s="3">
        <v>0</v>
      </c>
      <c r="Q34" s="3">
        <v>0</v>
      </c>
      <c r="R34" s="3">
        <v>0</v>
      </c>
      <c r="S34" s="3">
        <v>10.285714285714286</v>
      </c>
      <c r="T34" s="41">
        <f t="shared" si="1"/>
        <v>38.046489602573054</v>
      </c>
      <c r="U34" s="3">
        <f t="shared" si="2"/>
        <v>873.45083495145639</v>
      </c>
      <c r="V34" s="3">
        <f t="shared" si="3"/>
        <v>3236.8340425531906</v>
      </c>
      <c r="W34" s="3">
        <f t="shared" si="4"/>
        <v>0</v>
      </c>
      <c r="X34" s="3">
        <f t="shared" si="5"/>
        <v>787.47026495726482</v>
      </c>
      <c r="Y34" s="3">
        <f t="shared" si="6"/>
        <v>0</v>
      </c>
      <c r="Z34" s="3">
        <f t="shared" si="7"/>
        <v>0</v>
      </c>
      <c r="AA34" s="3">
        <f t="shared" si="8"/>
        <v>0</v>
      </c>
      <c r="AB34" s="3">
        <f t="shared" si="9"/>
        <v>0</v>
      </c>
      <c r="AC34" s="3">
        <f t="shared" si="10"/>
        <v>0</v>
      </c>
      <c r="AD34" s="3">
        <f t="shared" si="11"/>
        <v>935.53171428571443</v>
      </c>
      <c r="AE34" s="3">
        <f t="shared" si="12"/>
        <v>0</v>
      </c>
      <c r="AF34" s="3">
        <f t="shared" si="13"/>
        <v>0</v>
      </c>
      <c r="AG34" s="3">
        <f t="shared" si="14"/>
        <v>0</v>
      </c>
      <c r="AH34" s="3">
        <f t="shared" si="15"/>
        <v>0</v>
      </c>
      <c r="AI34" s="3">
        <f t="shared" si="16"/>
        <v>3268.5737142857147</v>
      </c>
      <c r="AJ34" s="3">
        <f t="shared" si="17"/>
        <v>9830.0094167160096</v>
      </c>
    </row>
    <row r="35" spans="2:36" x14ac:dyDescent="0.25">
      <c r="B35" s="2">
        <v>2112</v>
      </c>
      <c r="C35" t="s">
        <v>386</v>
      </c>
      <c r="D35" t="s">
        <v>320</v>
      </c>
      <c r="E35" s="3">
        <v>0</v>
      </c>
      <c r="F35" s="3">
        <v>4.8865248226950353</v>
      </c>
      <c r="G35" s="3">
        <v>0</v>
      </c>
      <c r="H35" s="3">
        <v>3.7350427350427347</v>
      </c>
      <c r="I35" s="3">
        <v>6.2777777777777777</v>
      </c>
      <c r="J35" s="3">
        <v>0</v>
      </c>
      <c r="K35" s="3">
        <v>0</v>
      </c>
      <c r="L35" s="3">
        <v>0</v>
      </c>
      <c r="M35" s="3">
        <v>3.4117647058823528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5.1428571428571432</v>
      </c>
      <c r="T35" s="41">
        <f t="shared" si="1"/>
        <v>23.453967184255042</v>
      </c>
      <c r="U35" s="3">
        <f t="shared" si="2"/>
        <v>0</v>
      </c>
      <c r="V35" s="3">
        <f t="shared" si="3"/>
        <v>1078.9446808510636</v>
      </c>
      <c r="W35" s="3">
        <f t="shared" si="4"/>
        <v>0</v>
      </c>
      <c r="X35" s="3">
        <f t="shared" si="5"/>
        <v>787.47026495726482</v>
      </c>
      <c r="Y35" s="3">
        <f t="shared" si="6"/>
        <v>1994.9396666666667</v>
      </c>
      <c r="Z35" s="3">
        <f t="shared" si="7"/>
        <v>0</v>
      </c>
      <c r="AA35" s="3">
        <f t="shared" si="8"/>
        <v>0</v>
      </c>
      <c r="AB35" s="3">
        <f t="shared" si="9"/>
        <v>0</v>
      </c>
      <c r="AC35" s="3">
        <f t="shared" si="10"/>
        <v>770.43788235294119</v>
      </c>
      <c r="AD35" s="3">
        <f t="shared" si="11"/>
        <v>0</v>
      </c>
      <c r="AE35" s="3">
        <f t="shared" si="12"/>
        <v>0</v>
      </c>
      <c r="AF35" s="3">
        <f t="shared" si="13"/>
        <v>0</v>
      </c>
      <c r="AG35" s="3">
        <f t="shared" si="14"/>
        <v>0</v>
      </c>
      <c r="AH35" s="3">
        <f t="shared" si="15"/>
        <v>0</v>
      </c>
      <c r="AI35" s="3">
        <f t="shared" si="16"/>
        <v>1634.2868571428573</v>
      </c>
      <c r="AJ35" s="3">
        <f t="shared" si="17"/>
        <v>6767.3657001284573</v>
      </c>
    </row>
    <row r="36" spans="2:36" x14ac:dyDescent="0.25">
      <c r="B36" s="2">
        <v>2123</v>
      </c>
      <c r="C36" t="s">
        <v>387</v>
      </c>
      <c r="D36" t="s">
        <v>462</v>
      </c>
      <c r="E36" s="3">
        <v>10.446601941747574</v>
      </c>
      <c r="F36" s="3">
        <v>4.8865248226950353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3.4117647058823528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5.1428571428571432</v>
      </c>
      <c r="T36" s="41">
        <f t="shared" si="1"/>
        <v>23.887748613182104</v>
      </c>
      <c r="U36" s="3">
        <f t="shared" si="2"/>
        <v>1746.9016699029128</v>
      </c>
      <c r="V36" s="3">
        <f t="shared" si="3"/>
        <v>1078.9446808510636</v>
      </c>
      <c r="W36" s="3">
        <f t="shared" si="4"/>
        <v>0</v>
      </c>
      <c r="X36" s="3">
        <f t="shared" si="5"/>
        <v>0</v>
      </c>
      <c r="Y36" s="3">
        <f t="shared" si="6"/>
        <v>0</v>
      </c>
      <c r="Z36" s="3">
        <f t="shared" si="7"/>
        <v>0</v>
      </c>
      <c r="AA36" s="3">
        <f t="shared" si="8"/>
        <v>0</v>
      </c>
      <c r="AB36" s="3">
        <f t="shared" si="9"/>
        <v>0</v>
      </c>
      <c r="AC36" s="3">
        <f t="shared" si="10"/>
        <v>770.43788235294119</v>
      </c>
      <c r="AD36" s="3">
        <f t="shared" si="11"/>
        <v>0</v>
      </c>
      <c r="AE36" s="3">
        <f t="shared" si="12"/>
        <v>0</v>
      </c>
      <c r="AF36" s="3">
        <f t="shared" si="13"/>
        <v>0</v>
      </c>
      <c r="AG36" s="3">
        <f t="shared" si="14"/>
        <v>0</v>
      </c>
      <c r="AH36" s="3">
        <f t="shared" si="15"/>
        <v>0</v>
      </c>
      <c r="AI36" s="3">
        <f t="shared" si="16"/>
        <v>1634.2868571428573</v>
      </c>
      <c r="AJ36" s="3">
        <f t="shared" si="17"/>
        <v>5649.0167774697575</v>
      </c>
    </row>
    <row r="37" spans="2:36" x14ac:dyDescent="0.25">
      <c r="B37" s="2">
        <v>2124</v>
      </c>
      <c r="C37" t="s">
        <v>388</v>
      </c>
      <c r="D37" t="s">
        <v>325</v>
      </c>
      <c r="E37" s="3">
        <v>0</v>
      </c>
      <c r="F37" s="3">
        <v>0</v>
      </c>
      <c r="G37" s="3">
        <v>4.1081081081081079</v>
      </c>
      <c r="H37" s="3">
        <v>3.7350427350427347</v>
      </c>
      <c r="I37" s="3">
        <v>0</v>
      </c>
      <c r="J37" s="3">
        <v>0</v>
      </c>
      <c r="K37" s="3">
        <v>0</v>
      </c>
      <c r="L37" s="3">
        <v>0.37142857142857144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41">
        <f t="shared" si="1"/>
        <v>8.2145794145794149</v>
      </c>
      <c r="U37" s="3">
        <f t="shared" si="2"/>
        <v>0</v>
      </c>
      <c r="V37" s="3">
        <f t="shared" si="3"/>
        <v>0</v>
      </c>
      <c r="W37" s="3">
        <f t="shared" si="4"/>
        <v>1365.7610810810809</v>
      </c>
      <c r="X37" s="3">
        <f t="shared" si="5"/>
        <v>787.47026495726482</v>
      </c>
      <c r="Y37" s="3">
        <f t="shared" si="6"/>
        <v>0</v>
      </c>
      <c r="Z37" s="3">
        <f t="shared" si="7"/>
        <v>0</v>
      </c>
      <c r="AA37" s="3">
        <f t="shared" si="8"/>
        <v>0</v>
      </c>
      <c r="AB37" s="3">
        <f t="shared" si="9"/>
        <v>78.309399999999997</v>
      </c>
      <c r="AC37" s="3">
        <f t="shared" si="10"/>
        <v>0</v>
      </c>
      <c r="AD37" s="3">
        <f t="shared" si="11"/>
        <v>0</v>
      </c>
      <c r="AE37" s="3">
        <f t="shared" si="12"/>
        <v>0</v>
      </c>
      <c r="AF37" s="3">
        <f t="shared" si="13"/>
        <v>0</v>
      </c>
      <c r="AG37" s="3">
        <f t="shared" si="14"/>
        <v>0</v>
      </c>
      <c r="AH37" s="3">
        <f t="shared" si="15"/>
        <v>0</v>
      </c>
      <c r="AI37" s="3">
        <f t="shared" si="16"/>
        <v>0</v>
      </c>
      <c r="AJ37" s="3">
        <f t="shared" si="17"/>
        <v>2410.0640057214137</v>
      </c>
    </row>
    <row r="38" spans="2:36" x14ac:dyDescent="0.25">
      <c r="B38" s="2">
        <v>2134</v>
      </c>
      <c r="C38" t="s">
        <v>389</v>
      </c>
      <c r="D38" t="s">
        <v>462</v>
      </c>
      <c r="E38" s="3">
        <v>5.2233009708737868</v>
      </c>
      <c r="F38" s="3">
        <v>4.8865248226950353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5.1428571428571432</v>
      </c>
      <c r="T38" s="41">
        <f t="shared" si="1"/>
        <v>15.252682936425966</v>
      </c>
      <c r="U38" s="3">
        <f t="shared" si="2"/>
        <v>873.45083495145639</v>
      </c>
      <c r="V38" s="3">
        <f t="shared" si="3"/>
        <v>1078.9446808510636</v>
      </c>
      <c r="W38" s="3">
        <f t="shared" si="4"/>
        <v>0</v>
      </c>
      <c r="X38" s="3">
        <f t="shared" si="5"/>
        <v>0</v>
      </c>
      <c r="Y38" s="3">
        <f t="shared" si="6"/>
        <v>0</v>
      </c>
      <c r="Z38" s="3">
        <f t="shared" si="7"/>
        <v>0</v>
      </c>
      <c r="AA38" s="3">
        <f t="shared" si="8"/>
        <v>0</v>
      </c>
      <c r="AB38" s="3">
        <f t="shared" si="9"/>
        <v>0</v>
      </c>
      <c r="AC38" s="3">
        <f t="shared" si="10"/>
        <v>0</v>
      </c>
      <c r="AD38" s="3">
        <f t="shared" si="11"/>
        <v>0</v>
      </c>
      <c r="AE38" s="3">
        <f t="shared" si="12"/>
        <v>0</v>
      </c>
      <c r="AF38" s="3">
        <f t="shared" si="13"/>
        <v>0</v>
      </c>
      <c r="AG38" s="3">
        <f t="shared" si="14"/>
        <v>0</v>
      </c>
      <c r="AH38" s="3">
        <f t="shared" si="15"/>
        <v>0</v>
      </c>
      <c r="AI38" s="3">
        <f t="shared" si="16"/>
        <v>1634.2868571428573</v>
      </c>
      <c r="AJ38" s="3">
        <f t="shared" si="17"/>
        <v>3873.6169627810077</v>
      </c>
    </row>
    <row r="39" spans="2:36" x14ac:dyDescent="0.25">
      <c r="B39" s="2">
        <v>2153</v>
      </c>
      <c r="C39" t="s">
        <v>390</v>
      </c>
      <c r="D39" t="s">
        <v>320</v>
      </c>
      <c r="E39" s="3">
        <v>0</v>
      </c>
      <c r="F39" s="3">
        <v>4.8865248226950353</v>
      </c>
      <c r="G39" s="3">
        <v>4.1081081081081079</v>
      </c>
      <c r="H39" s="3">
        <v>0</v>
      </c>
      <c r="I39" s="3">
        <v>0</v>
      </c>
      <c r="J39" s="3">
        <v>6.5454545454545459</v>
      </c>
      <c r="K39" s="3">
        <v>0</v>
      </c>
      <c r="L39" s="3">
        <v>0.37142857142857144</v>
      </c>
      <c r="M39" s="3">
        <v>0</v>
      </c>
      <c r="N39" s="3">
        <v>4.1428571428571432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41">
        <f t="shared" si="1"/>
        <v>20.054373190543405</v>
      </c>
      <c r="U39" s="3">
        <f t="shared" si="2"/>
        <v>0</v>
      </c>
      <c r="V39" s="3">
        <f t="shared" si="3"/>
        <v>1078.9446808510636</v>
      </c>
      <c r="W39" s="3">
        <f t="shared" si="4"/>
        <v>1365.7610810810809</v>
      </c>
      <c r="X39" s="3">
        <f t="shared" si="5"/>
        <v>0</v>
      </c>
      <c r="Y39" s="3">
        <f t="shared" si="6"/>
        <v>0</v>
      </c>
      <c r="Z39" s="3">
        <f t="shared" si="7"/>
        <v>2400.0021818181817</v>
      </c>
      <c r="AA39" s="3">
        <f t="shared" si="8"/>
        <v>0</v>
      </c>
      <c r="AB39" s="3">
        <f t="shared" si="9"/>
        <v>78.309399999999997</v>
      </c>
      <c r="AC39" s="3">
        <f t="shared" si="10"/>
        <v>0</v>
      </c>
      <c r="AD39" s="3">
        <f t="shared" si="11"/>
        <v>935.53171428571443</v>
      </c>
      <c r="AE39" s="3">
        <f t="shared" si="12"/>
        <v>0</v>
      </c>
      <c r="AF39" s="3">
        <f t="shared" si="13"/>
        <v>0</v>
      </c>
      <c r="AG39" s="3">
        <f t="shared" si="14"/>
        <v>0</v>
      </c>
      <c r="AH39" s="3">
        <f t="shared" si="15"/>
        <v>0</v>
      </c>
      <c r="AI39" s="3">
        <f t="shared" si="16"/>
        <v>0</v>
      </c>
      <c r="AJ39" s="3">
        <f t="shared" si="17"/>
        <v>6327.2329826789246</v>
      </c>
    </row>
    <row r="40" spans="2:36" x14ac:dyDescent="0.25">
      <c r="B40" s="2">
        <v>2155</v>
      </c>
      <c r="C40" t="s">
        <v>391</v>
      </c>
      <c r="D40" t="s">
        <v>462</v>
      </c>
      <c r="E40" s="3">
        <v>0</v>
      </c>
      <c r="F40" s="3">
        <v>4.8865248226950353</v>
      </c>
      <c r="G40" s="3">
        <v>4.1081081081081079</v>
      </c>
      <c r="H40" s="3">
        <v>3.7350427350427347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5.1428571428571432</v>
      </c>
      <c r="T40" s="41">
        <f t="shared" si="1"/>
        <v>17.872532808703021</v>
      </c>
      <c r="U40" s="3">
        <f t="shared" si="2"/>
        <v>0</v>
      </c>
      <c r="V40" s="3">
        <f t="shared" si="3"/>
        <v>1078.9446808510636</v>
      </c>
      <c r="W40" s="3">
        <f t="shared" si="4"/>
        <v>1365.7610810810809</v>
      </c>
      <c r="X40" s="3">
        <f t="shared" si="5"/>
        <v>787.47026495726482</v>
      </c>
      <c r="Y40" s="3">
        <f t="shared" si="6"/>
        <v>0</v>
      </c>
      <c r="Z40" s="3">
        <f t="shared" si="7"/>
        <v>0</v>
      </c>
      <c r="AA40" s="3">
        <f t="shared" si="8"/>
        <v>0</v>
      </c>
      <c r="AB40" s="3">
        <f t="shared" si="9"/>
        <v>0</v>
      </c>
      <c r="AC40" s="3">
        <f t="shared" si="10"/>
        <v>0</v>
      </c>
      <c r="AD40" s="3">
        <f t="shared" si="11"/>
        <v>0</v>
      </c>
      <c r="AE40" s="3">
        <f t="shared" si="12"/>
        <v>0</v>
      </c>
      <c r="AF40" s="3">
        <f t="shared" si="13"/>
        <v>0</v>
      </c>
      <c r="AG40" s="3">
        <f t="shared" si="14"/>
        <v>0</v>
      </c>
      <c r="AH40" s="3">
        <f t="shared" si="15"/>
        <v>0</v>
      </c>
      <c r="AI40" s="3">
        <f t="shared" si="16"/>
        <v>1634.2868571428573</v>
      </c>
      <c r="AJ40" s="3">
        <f t="shared" si="17"/>
        <v>5255.7799147548485</v>
      </c>
    </row>
    <row r="41" spans="2:36" x14ac:dyDescent="0.25">
      <c r="B41" s="2">
        <v>2156</v>
      </c>
      <c r="C41" t="s">
        <v>392</v>
      </c>
      <c r="D41" t="s">
        <v>325</v>
      </c>
      <c r="E41" s="3">
        <v>10.446601941747574</v>
      </c>
      <c r="F41" s="3">
        <v>4.8865248226950353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0.37142857142857144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41">
        <f t="shared" si="1"/>
        <v>15.704555335871181</v>
      </c>
      <c r="U41" s="3">
        <f t="shared" si="2"/>
        <v>1746.9016699029128</v>
      </c>
      <c r="V41" s="3">
        <f t="shared" si="3"/>
        <v>1078.9446808510636</v>
      </c>
      <c r="W41" s="3">
        <f t="shared" si="4"/>
        <v>0</v>
      </c>
      <c r="X41" s="3">
        <f t="shared" si="5"/>
        <v>0</v>
      </c>
      <c r="Y41" s="3">
        <f t="shared" si="6"/>
        <v>0</v>
      </c>
      <c r="Z41" s="3">
        <f t="shared" si="7"/>
        <v>0</v>
      </c>
      <c r="AA41" s="3">
        <f t="shared" si="8"/>
        <v>0</v>
      </c>
      <c r="AB41" s="3">
        <f t="shared" si="9"/>
        <v>78.309399999999997</v>
      </c>
      <c r="AC41" s="3">
        <f t="shared" si="10"/>
        <v>0</v>
      </c>
      <c r="AD41" s="3">
        <f t="shared" si="11"/>
        <v>0</v>
      </c>
      <c r="AE41" s="3">
        <f t="shared" si="12"/>
        <v>0</v>
      </c>
      <c r="AF41" s="3">
        <f t="shared" si="13"/>
        <v>0</v>
      </c>
      <c r="AG41" s="3">
        <f t="shared" si="14"/>
        <v>0</v>
      </c>
      <c r="AH41" s="3">
        <f t="shared" si="15"/>
        <v>0</v>
      </c>
      <c r="AI41" s="3">
        <f t="shared" si="16"/>
        <v>0</v>
      </c>
      <c r="AJ41" s="3">
        <f t="shared" si="17"/>
        <v>3136.4882108142947</v>
      </c>
    </row>
    <row r="42" spans="2:36" x14ac:dyDescent="0.25">
      <c r="B42" s="2">
        <v>2168</v>
      </c>
      <c r="C42" t="s">
        <v>393</v>
      </c>
      <c r="D42" t="s">
        <v>319</v>
      </c>
      <c r="E42" s="3">
        <v>5.2233009708737868</v>
      </c>
      <c r="F42" s="3">
        <v>4.8865248226950353</v>
      </c>
      <c r="G42" s="3">
        <v>4.1081081081081079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v>0</v>
      </c>
      <c r="T42" s="41">
        <f t="shared" si="1"/>
        <v>14.217933901676929</v>
      </c>
      <c r="U42" s="3">
        <f t="shared" si="2"/>
        <v>873.45083495145639</v>
      </c>
      <c r="V42" s="3">
        <f t="shared" si="3"/>
        <v>1078.9446808510636</v>
      </c>
      <c r="W42" s="3">
        <f t="shared" si="4"/>
        <v>1365.7610810810809</v>
      </c>
      <c r="X42" s="3">
        <f t="shared" si="5"/>
        <v>0</v>
      </c>
      <c r="Y42" s="3">
        <f t="shared" si="6"/>
        <v>0</v>
      </c>
      <c r="Z42" s="3">
        <f t="shared" si="7"/>
        <v>0</v>
      </c>
      <c r="AA42" s="3">
        <f t="shared" si="8"/>
        <v>0</v>
      </c>
      <c r="AB42" s="3">
        <f t="shared" si="9"/>
        <v>0</v>
      </c>
      <c r="AC42" s="3">
        <f t="shared" si="10"/>
        <v>0</v>
      </c>
      <c r="AD42" s="3">
        <f t="shared" si="11"/>
        <v>0</v>
      </c>
      <c r="AE42" s="3">
        <f t="shared" si="12"/>
        <v>0</v>
      </c>
      <c r="AF42" s="3">
        <f t="shared" si="13"/>
        <v>0</v>
      </c>
      <c r="AG42" s="3">
        <f t="shared" si="14"/>
        <v>0</v>
      </c>
      <c r="AH42" s="3">
        <f t="shared" si="15"/>
        <v>0</v>
      </c>
      <c r="AI42" s="3">
        <f t="shared" si="16"/>
        <v>0</v>
      </c>
      <c r="AJ42" s="3">
        <f t="shared" si="17"/>
        <v>3583.6091246342894</v>
      </c>
    </row>
    <row r="43" spans="2:36" x14ac:dyDescent="0.25">
      <c r="B43" s="2">
        <v>2170</v>
      </c>
      <c r="C43" t="s">
        <v>394</v>
      </c>
      <c r="D43" t="s">
        <v>319</v>
      </c>
      <c r="E43" s="3">
        <v>0</v>
      </c>
      <c r="F43" s="3">
        <v>0</v>
      </c>
      <c r="G43" s="3">
        <v>0</v>
      </c>
      <c r="H43" s="3">
        <v>3.7350427350427347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>
        <v>5.1428571428571432</v>
      </c>
      <c r="T43" s="41">
        <f t="shared" si="1"/>
        <v>8.8778998778998783</v>
      </c>
      <c r="U43" s="3">
        <f t="shared" si="2"/>
        <v>0</v>
      </c>
      <c r="V43" s="3">
        <f t="shared" si="3"/>
        <v>0</v>
      </c>
      <c r="W43" s="3">
        <f t="shared" si="4"/>
        <v>0</v>
      </c>
      <c r="X43" s="3">
        <f t="shared" si="5"/>
        <v>787.47026495726482</v>
      </c>
      <c r="Y43" s="3">
        <f t="shared" si="6"/>
        <v>0</v>
      </c>
      <c r="Z43" s="3">
        <f t="shared" si="7"/>
        <v>0</v>
      </c>
      <c r="AA43" s="3">
        <f t="shared" si="8"/>
        <v>0</v>
      </c>
      <c r="AB43" s="3">
        <f t="shared" si="9"/>
        <v>0</v>
      </c>
      <c r="AC43" s="3">
        <f t="shared" si="10"/>
        <v>0</v>
      </c>
      <c r="AD43" s="3">
        <f t="shared" si="11"/>
        <v>0</v>
      </c>
      <c r="AE43" s="3">
        <f t="shared" si="12"/>
        <v>0</v>
      </c>
      <c r="AF43" s="3">
        <f t="shared" si="13"/>
        <v>0</v>
      </c>
      <c r="AG43" s="3">
        <f t="shared" si="14"/>
        <v>0</v>
      </c>
      <c r="AH43" s="3">
        <f t="shared" si="15"/>
        <v>0</v>
      </c>
      <c r="AI43" s="3">
        <f t="shared" si="16"/>
        <v>1634.2868571428573</v>
      </c>
      <c r="AJ43" s="3">
        <f t="shared" si="17"/>
        <v>2615.4976918681323</v>
      </c>
    </row>
    <row r="44" spans="2:36" x14ac:dyDescent="0.25">
      <c r="B44" s="2">
        <v>9214</v>
      </c>
      <c r="C44" t="s">
        <v>396</v>
      </c>
      <c r="D44" t="s">
        <v>464</v>
      </c>
      <c r="E44" s="3">
        <v>5.2233009708737868</v>
      </c>
      <c r="F44" s="3">
        <v>14.659574468085106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>
        <v>0</v>
      </c>
      <c r="T44" s="41">
        <f t="shared" si="1"/>
        <v>19.882875438958891</v>
      </c>
      <c r="U44" s="3">
        <f t="shared" si="2"/>
        <v>873.45083495145639</v>
      </c>
      <c r="V44" s="3">
        <f t="shared" si="3"/>
        <v>3236.8340425531906</v>
      </c>
      <c r="W44" s="3">
        <f t="shared" si="4"/>
        <v>0</v>
      </c>
      <c r="X44" s="3">
        <f t="shared" si="5"/>
        <v>0</v>
      </c>
      <c r="Y44" s="3">
        <f t="shared" si="6"/>
        <v>0</v>
      </c>
      <c r="Z44" s="3">
        <f t="shared" si="7"/>
        <v>0</v>
      </c>
      <c r="AA44" s="3">
        <f t="shared" si="8"/>
        <v>0</v>
      </c>
      <c r="AB44" s="3">
        <f t="shared" si="9"/>
        <v>0</v>
      </c>
      <c r="AC44" s="3">
        <f t="shared" si="10"/>
        <v>0</v>
      </c>
      <c r="AD44" s="3">
        <f t="shared" si="11"/>
        <v>0</v>
      </c>
      <c r="AE44" s="3">
        <f t="shared" si="12"/>
        <v>0</v>
      </c>
      <c r="AF44" s="3">
        <f t="shared" si="13"/>
        <v>0</v>
      </c>
      <c r="AG44" s="3">
        <f t="shared" si="14"/>
        <v>0</v>
      </c>
      <c r="AH44" s="3">
        <f t="shared" si="15"/>
        <v>0</v>
      </c>
      <c r="AI44" s="3">
        <f t="shared" si="16"/>
        <v>0</v>
      </c>
      <c r="AJ44" s="3">
        <f t="shared" si="17"/>
        <v>4439.1076677050187</v>
      </c>
    </row>
    <row r="45" spans="2:36" x14ac:dyDescent="0.25">
      <c r="B45" s="2">
        <v>9502</v>
      </c>
      <c r="C45" t="s">
        <v>397</v>
      </c>
      <c r="D45" t="s">
        <v>465</v>
      </c>
      <c r="E45" s="3">
        <v>10.446601941747574</v>
      </c>
      <c r="F45" s="3">
        <v>9.7730496453900706</v>
      </c>
      <c r="G45" s="3">
        <v>4.1081081081081079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v>5.1428571428571432</v>
      </c>
      <c r="T45" s="41">
        <f t="shared" si="1"/>
        <v>29.470616838102895</v>
      </c>
      <c r="U45" s="3">
        <f t="shared" si="2"/>
        <v>1746.9016699029128</v>
      </c>
      <c r="V45" s="3">
        <f t="shared" si="3"/>
        <v>2157.8893617021272</v>
      </c>
      <c r="W45" s="3">
        <f t="shared" si="4"/>
        <v>1365.7610810810809</v>
      </c>
      <c r="X45" s="3">
        <f t="shared" si="5"/>
        <v>0</v>
      </c>
      <c r="Y45" s="3">
        <f t="shared" si="6"/>
        <v>0</v>
      </c>
      <c r="Z45" s="3">
        <f t="shared" si="7"/>
        <v>0</v>
      </c>
      <c r="AA45" s="3">
        <f t="shared" si="8"/>
        <v>0</v>
      </c>
      <c r="AB45" s="3">
        <f t="shared" si="9"/>
        <v>0</v>
      </c>
      <c r="AC45" s="3">
        <f t="shared" si="10"/>
        <v>0</v>
      </c>
      <c r="AD45" s="3">
        <f t="shared" si="11"/>
        <v>0</v>
      </c>
      <c r="AE45" s="3">
        <f t="shared" si="12"/>
        <v>0</v>
      </c>
      <c r="AF45" s="3">
        <f t="shared" si="13"/>
        <v>0</v>
      </c>
      <c r="AG45" s="3">
        <f t="shared" si="14"/>
        <v>0</v>
      </c>
      <c r="AH45" s="3">
        <f t="shared" si="15"/>
        <v>0</v>
      </c>
      <c r="AI45" s="3">
        <f t="shared" si="16"/>
        <v>1634.2868571428573</v>
      </c>
      <c r="AJ45" s="3">
        <f t="shared" si="17"/>
        <v>7457.2260874152971</v>
      </c>
    </row>
    <row r="46" spans="2:36" x14ac:dyDescent="0.25">
      <c r="B46" s="2">
        <v>9503</v>
      </c>
      <c r="C46" t="s">
        <v>398</v>
      </c>
      <c r="D46" t="s">
        <v>465</v>
      </c>
      <c r="E46" s="3">
        <v>0</v>
      </c>
      <c r="F46" s="3">
        <v>0</v>
      </c>
      <c r="G46" s="3">
        <v>8.2162162162162158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41">
        <f t="shared" si="1"/>
        <v>8.2162162162162158</v>
      </c>
      <c r="U46" s="3">
        <f t="shared" si="2"/>
        <v>0</v>
      </c>
      <c r="V46" s="3">
        <f t="shared" si="3"/>
        <v>0</v>
      </c>
      <c r="W46" s="3">
        <f t="shared" si="4"/>
        <v>2731.5221621621617</v>
      </c>
      <c r="X46" s="3">
        <f t="shared" si="5"/>
        <v>0</v>
      </c>
      <c r="Y46" s="3">
        <f t="shared" si="6"/>
        <v>0</v>
      </c>
      <c r="Z46" s="3">
        <f t="shared" si="7"/>
        <v>0</v>
      </c>
      <c r="AA46" s="3">
        <f t="shared" si="8"/>
        <v>0</v>
      </c>
      <c r="AB46" s="3">
        <f t="shared" si="9"/>
        <v>0</v>
      </c>
      <c r="AC46" s="3">
        <f t="shared" si="10"/>
        <v>0</v>
      </c>
      <c r="AD46" s="3">
        <f t="shared" si="11"/>
        <v>0</v>
      </c>
      <c r="AE46" s="3">
        <f t="shared" si="12"/>
        <v>0</v>
      </c>
      <c r="AF46" s="3">
        <f t="shared" si="13"/>
        <v>0</v>
      </c>
      <c r="AG46" s="3">
        <f t="shared" si="14"/>
        <v>0</v>
      </c>
      <c r="AH46" s="3">
        <f t="shared" si="15"/>
        <v>0</v>
      </c>
      <c r="AI46" s="3">
        <f t="shared" si="16"/>
        <v>0</v>
      </c>
      <c r="AJ46" s="3">
        <f t="shared" si="17"/>
        <v>2950.0439351351347</v>
      </c>
    </row>
    <row r="47" spans="2:36" x14ac:dyDescent="0.25">
      <c r="B47" s="2">
        <v>9405</v>
      </c>
      <c r="C47" t="s">
        <v>399</v>
      </c>
      <c r="D47" t="s">
        <v>463</v>
      </c>
      <c r="E47" s="3">
        <v>5.2233009708737868</v>
      </c>
      <c r="F47" s="3">
        <v>9.7730496453900706</v>
      </c>
      <c r="G47" s="3">
        <v>0</v>
      </c>
      <c r="H47" s="3">
        <v>3.7350427350427347</v>
      </c>
      <c r="I47" s="3">
        <v>6.2777777777777777</v>
      </c>
      <c r="J47" s="3">
        <v>0</v>
      </c>
      <c r="K47" s="3">
        <v>0</v>
      </c>
      <c r="L47" s="3">
        <v>0</v>
      </c>
      <c r="M47" s="3">
        <v>3.4117647058823528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3">
        <v>5.1428571428571432</v>
      </c>
      <c r="T47" s="41">
        <f t="shared" si="1"/>
        <v>33.563792977823866</v>
      </c>
      <c r="U47" s="3">
        <f t="shared" si="2"/>
        <v>873.45083495145639</v>
      </c>
      <c r="V47" s="3">
        <f t="shared" si="3"/>
        <v>2157.8893617021272</v>
      </c>
      <c r="W47" s="3">
        <f t="shared" si="4"/>
        <v>0</v>
      </c>
      <c r="X47" s="3">
        <f t="shared" si="5"/>
        <v>787.47026495726482</v>
      </c>
      <c r="Y47" s="3">
        <f t="shared" si="6"/>
        <v>1994.9396666666667</v>
      </c>
      <c r="Z47" s="3">
        <f t="shared" si="7"/>
        <v>0</v>
      </c>
      <c r="AA47" s="3">
        <f t="shared" si="8"/>
        <v>0</v>
      </c>
      <c r="AB47" s="3">
        <f t="shared" si="9"/>
        <v>0</v>
      </c>
      <c r="AC47" s="3">
        <f t="shared" si="10"/>
        <v>770.43788235294119</v>
      </c>
      <c r="AD47" s="3">
        <f t="shared" si="11"/>
        <v>0</v>
      </c>
      <c r="AE47" s="3">
        <f t="shared" si="12"/>
        <v>0</v>
      </c>
      <c r="AF47" s="3">
        <f t="shared" si="13"/>
        <v>0</v>
      </c>
      <c r="AG47" s="3">
        <f t="shared" si="14"/>
        <v>0</v>
      </c>
      <c r="AH47" s="3">
        <f t="shared" si="15"/>
        <v>0</v>
      </c>
      <c r="AI47" s="3">
        <f t="shared" si="16"/>
        <v>1634.2868571428573</v>
      </c>
      <c r="AJ47" s="3">
        <f t="shared" si="17"/>
        <v>8875.9528571951814</v>
      </c>
    </row>
    <row r="48" spans="2:36" x14ac:dyDescent="0.25">
      <c r="B48" s="2">
        <v>9109</v>
      </c>
      <c r="C48" t="s">
        <v>400</v>
      </c>
      <c r="D48" t="s">
        <v>466</v>
      </c>
      <c r="E48" s="3">
        <v>5.2233009708737868</v>
      </c>
      <c r="F48" s="3">
        <v>4.8865248226950353</v>
      </c>
      <c r="G48" s="3">
        <v>4.1081081081081079</v>
      </c>
      <c r="H48" s="3">
        <v>3.7350427350427347</v>
      </c>
      <c r="I48" s="3">
        <v>6.2777777777777777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  <c r="T48" s="41">
        <f t="shared" si="1"/>
        <v>24.230754414497444</v>
      </c>
      <c r="U48" s="3">
        <f t="shared" si="2"/>
        <v>873.45083495145639</v>
      </c>
      <c r="V48" s="3">
        <f t="shared" si="3"/>
        <v>1078.9446808510636</v>
      </c>
      <c r="W48" s="3">
        <f t="shared" si="4"/>
        <v>1365.7610810810809</v>
      </c>
      <c r="X48" s="3">
        <f t="shared" si="5"/>
        <v>787.47026495726482</v>
      </c>
      <c r="Y48" s="3">
        <f t="shared" si="6"/>
        <v>1994.9396666666667</v>
      </c>
      <c r="Z48" s="3">
        <f t="shared" si="7"/>
        <v>0</v>
      </c>
      <c r="AA48" s="3">
        <f t="shared" si="8"/>
        <v>0</v>
      </c>
      <c r="AB48" s="3">
        <f t="shared" si="9"/>
        <v>0</v>
      </c>
      <c r="AC48" s="3">
        <f t="shared" si="10"/>
        <v>0</v>
      </c>
      <c r="AD48" s="3">
        <f t="shared" si="11"/>
        <v>0</v>
      </c>
      <c r="AE48" s="3">
        <f t="shared" si="12"/>
        <v>0</v>
      </c>
      <c r="AF48" s="3">
        <f t="shared" si="13"/>
        <v>0</v>
      </c>
      <c r="AG48" s="3">
        <f t="shared" si="14"/>
        <v>0</v>
      </c>
      <c r="AH48" s="3">
        <f t="shared" si="15"/>
        <v>0</v>
      </c>
      <c r="AI48" s="3">
        <f t="shared" si="16"/>
        <v>0</v>
      </c>
      <c r="AJ48" s="3">
        <f t="shared" si="17"/>
        <v>6588.6118507881347</v>
      </c>
    </row>
    <row r="49" spans="2:36" x14ac:dyDescent="0.25">
      <c r="B49" s="2">
        <v>9134</v>
      </c>
      <c r="C49" t="s">
        <v>401</v>
      </c>
      <c r="D49" t="s">
        <v>324</v>
      </c>
      <c r="E49" s="3">
        <v>5.2233009708737868</v>
      </c>
      <c r="F49" s="3">
        <v>9.7730496453900706</v>
      </c>
      <c r="G49" s="3">
        <v>4.1081081081081079</v>
      </c>
      <c r="H49" s="3">
        <v>7.4700854700854693</v>
      </c>
      <c r="I49" s="3">
        <v>0</v>
      </c>
      <c r="J49" s="3">
        <v>0</v>
      </c>
      <c r="K49" s="3">
        <v>2.5714285714285716</v>
      </c>
      <c r="L49" s="3">
        <v>0.74285714285714288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41">
        <f t="shared" si="1"/>
        <v>29.888829908743151</v>
      </c>
      <c r="U49" s="3">
        <f t="shared" si="2"/>
        <v>873.45083495145639</v>
      </c>
      <c r="V49" s="3">
        <f t="shared" si="3"/>
        <v>2157.8893617021272</v>
      </c>
      <c r="W49" s="3">
        <f t="shared" si="4"/>
        <v>1365.7610810810809</v>
      </c>
      <c r="X49" s="3">
        <f t="shared" si="5"/>
        <v>1574.9405299145296</v>
      </c>
      <c r="Y49" s="3">
        <f t="shared" si="6"/>
        <v>0</v>
      </c>
      <c r="Z49" s="3">
        <f t="shared" si="7"/>
        <v>0</v>
      </c>
      <c r="AA49" s="3">
        <f t="shared" si="8"/>
        <v>817.14342857142867</v>
      </c>
      <c r="AB49" s="3">
        <f t="shared" si="9"/>
        <v>156.61879999999999</v>
      </c>
      <c r="AC49" s="3">
        <f t="shared" si="10"/>
        <v>0</v>
      </c>
      <c r="AD49" s="3">
        <f t="shared" si="11"/>
        <v>0</v>
      </c>
      <c r="AE49" s="3">
        <f t="shared" si="12"/>
        <v>0</v>
      </c>
      <c r="AF49" s="3">
        <f t="shared" si="13"/>
        <v>0</v>
      </c>
      <c r="AG49" s="3">
        <f t="shared" si="14"/>
        <v>0</v>
      </c>
      <c r="AH49" s="3">
        <f t="shared" si="15"/>
        <v>0</v>
      </c>
      <c r="AI49" s="3">
        <f t="shared" si="16"/>
        <v>0</v>
      </c>
      <c r="AJ49" s="3">
        <f t="shared" si="17"/>
        <v>7501.468359118272</v>
      </c>
    </row>
    <row r="50" spans="2:36" x14ac:dyDescent="0.25">
      <c r="B50" s="2">
        <v>211</v>
      </c>
      <c r="C50" t="s">
        <v>402</v>
      </c>
      <c r="D50" t="s">
        <v>319</v>
      </c>
      <c r="E50" s="3">
        <v>0</v>
      </c>
      <c r="F50" s="3">
        <v>9.7730496453900706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v>5.1428571428571432</v>
      </c>
      <c r="T50" s="41">
        <f t="shared" si="1"/>
        <v>14.915906788247213</v>
      </c>
      <c r="U50" s="3">
        <f t="shared" si="2"/>
        <v>0</v>
      </c>
      <c r="V50" s="3">
        <f t="shared" si="3"/>
        <v>2157.8893617021272</v>
      </c>
      <c r="W50" s="3">
        <f t="shared" si="4"/>
        <v>0</v>
      </c>
      <c r="X50" s="3">
        <f t="shared" si="5"/>
        <v>0</v>
      </c>
      <c r="Y50" s="3">
        <f t="shared" si="6"/>
        <v>0</v>
      </c>
      <c r="Z50" s="3">
        <f t="shared" si="7"/>
        <v>0</v>
      </c>
      <c r="AA50" s="3">
        <f t="shared" si="8"/>
        <v>0</v>
      </c>
      <c r="AB50" s="3">
        <f t="shared" si="9"/>
        <v>0</v>
      </c>
      <c r="AC50" s="3">
        <f t="shared" si="10"/>
        <v>0</v>
      </c>
      <c r="AD50" s="3">
        <f t="shared" si="11"/>
        <v>0</v>
      </c>
      <c r="AE50" s="3">
        <f t="shared" si="12"/>
        <v>0</v>
      </c>
      <c r="AF50" s="3">
        <f t="shared" si="13"/>
        <v>0</v>
      </c>
      <c r="AG50" s="3">
        <f t="shared" si="14"/>
        <v>0</v>
      </c>
      <c r="AH50" s="3">
        <f t="shared" si="15"/>
        <v>0</v>
      </c>
      <c r="AI50" s="3">
        <f t="shared" si="16"/>
        <v>1634.2868571428573</v>
      </c>
      <c r="AJ50" s="3">
        <f t="shared" si="17"/>
        <v>4095.5503163525836</v>
      </c>
    </row>
    <row r="51" spans="2:36" x14ac:dyDescent="0.25">
      <c r="B51" s="2">
        <v>220</v>
      </c>
      <c r="C51" t="s">
        <v>403</v>
      </c>
      <c r="D51" t="s">
        <v>319</v>
      </c>
      <c r="E51" s="3">
        <v>52.233009708737868</v>
      </c>
      <c r="F51" s="3">
        <v>39.092198581560282</v>
      </c>
      <c r="G51" s="3">
        <v>12.324324324324323</v>
      </c>
      <c r="H51" s="3">
        <v>7.4700854700854693</v>
      </c>
      <c r="I51" s="3">
        <v>6.2777777777777777</v>
      </c>
      <c r="J51" s="3">
        <v>0</v>
      </c>
      <c r="K51" s="3">
        <v>2.5714285714285716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 s="3">
        <v>5.1428571428571432</v>
      </c>
      <c r="T51" s="41">
        <f t="shared" si="1"/>
        <v>125.11168157677142</v>
      </c>
      <c r="U51" s="3">
        <f t="shared" si="2"/>
        <v>8734.5083495145645</v>
      </c>
      <c r="V51" s="3">
        <f t="shared" si="3"/>
        <v>8631.5574468085088</v>
      </c>
      <c r="W51" s="3">
        <f t="shared" si="4"/>
        <v>4097.2832432432424</v>
      </c>
      <c r="X51" s="3">
        <f t="shared" si="5"/>
        <v>1574.9405299145296</v>
      </c>
      <c r="Y51" s="3">
        <f t="shared" si="6"/>
        <v>1994.9396666666667</v>
      </c>
      <c r="Z51" s="3">
        <f t="shared" si="7"/>
        <v>0</v>
      </c>
      <c r="AA51" s="3">
        <f t="shared" si="8"/>
        <v>817.14342857142867</v>
      </c>
      <c r="AB51" s="3">
        <f t="shared" si="9"/>
        <v>0</v>
      </c>
      <c r="AC51" s="3">
        <f t="shared" si="10"/>
        <v>0</v>
      </c>
      <c r="AD51" s="3">
        <f t="shared" si="11"/>
        <v>0</v>
      </c>
      <c r="AE51" s="3">
        <f t="shared" si="12"/>
        <v>0</v>
      </c>
      <c r="AF51" s="3">
        <f t="shared" si="13"/>
        <v>0</v>
      </c>
      <c r="AG51" s="3">
        <f t="shared" si="14"/>
        <v>0</v>
      </c>
      <c r="AH51" s="3">
        <f t="shared" si="15"/>
        <v>0</v>
      </c>
      <c r="AI51" s="3">
        <f t="shared" si="16"/>
        <v>1634.2868571428573</v>
      </c>
      <c r="AJ51" s="3">
        <f t="shared" si="17"/>
        <v>29683.432283610746</v>
      </c>
    </row>
    <row r="52" spans="2:36" x14ac:dyDescent="0.25">
      <c r="B52" s="2">
        <v>249</v>
      </c>
      <c r="C52" t="s">
        <v>404</v>
      </c>
      <c r="D52" t="s">
        <v>462</v>
      </c>
      <c r="E52" s="3">
        <v>10.446601941747574</v>
      </c>
      <c r="F52" s="3">
        <v>9.7730496453900706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0</v>
      </c>
      <c r="T52" s="41">
        <f t="shared" si="1"/>
        <v>20.219651587137644</v>
      </c>
      <c r="U52" s="3">
        <f t="shared" si="2"/>
        <v>1746.9016699029128</v>
      </c>
      <c r="V52" s="3">
        <f t="shared" si="3"/>
        <v>2157.8893617021272</v>
      </c>
      <c r="W52" s="3">
        <f t="shared" si="4"/>
        <v>0</v>
      </c>
      <c r="X52" s="3">
        <f t="shared" si="5"/>
        <v>0</v>
      </c>
      <c r="Y52" s="3">
        <f t="shared" si="6"/>
        <v>0</v>
      </c>
      <c r="Z52" s="3">
        <f t="shared" si="7"/>
        <v>0</v>
      </c>
      <c r="AA52" s="3">
        <f t="shared" si="8"/>
        <v>0</v>
      </c>
      <c r="AB52" s="3">
        <f t="shared" si="9"/>
        <v>0</v>
      </c>
      <c r="AC52" s="3">
        <f t="shared" si="10"/>
        <v>0</v>
      </c>
      <c r="AD52" s="3">
        <f t="shared" si="11"/>
        <v>0</v>
      </c>
      <c r="AE52" s="3">
        <f t="shared" si="12"/>
        <v>0</v>
      </c>
      <c r="AF52" s="3">
        <f t="shared" si="13"/>
        <v>0</v>
      </c>
      <c r="AG52" s="3">
        <f t="shared" si="14"/>
        <v>0</v>
      </c>
      <c r="AH52" s="3">
        <f t="shared" si="15"/>
        <v>0</v>
      </c>
      <c r="AI52" s="3">
        <f t="shared" si="16"/>
        <v>0</v>
      </c>
      <c r="AJ52" s="3">
        <f t="shared" si="17"/>
        <v>4217.1743141334437</v>
      </c>
    </row>
    <row r="53" spans="2:36" x14ac:dyDescent="0.25">
      <c r="B53" s="2">
        <v>255</v>
      </c>
      <c r="C53" t="s">
        <v>405</v>
      </c>
      <c r="D53" t="s">
        <v>462</v>
      </c>
      <c r="E53" s="3">
        <v>5.2233009708737868</v>
      </c>
      <c r="F53" s="3">
        <v>4.8865248226950353</v>
      </c>
      <c r="G53" s="3">
        <v>0</v>
      </c>
      <c r="H53" s="3">
        <v>0</v>
      </c>
      <c r="I53" s="3">
        <v>6.2777777777777777</v>
      </c>
      <c r="J53" s="3">
        <v>0</v>
      </c>
      <c r="K53" s="3">
        <v>0</v>
      </c>
      <c r="L53" s="3">
        <v>0</v>
      </c>
      <c r="M53" s="3">
        <v>0</v>
      </c>
      <c r="N53" s="3">
        <v>4.1428571428571432</v>
      </c>
      <c r="O53" s="3">
        <v>0</v>
      </c>
      <c r="P53" s="3">
        <v>0</v>
      </c>
      <c r="Q53" s="3">
        <v>0</v>
      </c>
      <c r="R53" s="3">
        <v>0</v>
      </c>
      <c r="S53" s="3">
        <v>5.1428571428571432</v>
      </c>
      <c r="T53" s="41">
        <f t="shared" si="1"/>
        <v>25.673317857060884</v>
      </c>
      <c r="U53" s="3">
        <f t="shared" si="2"/>
        <v>873.45083495145639</v>
      </c>
      <c r="V53" s="3">
        <f t="shared" si="3"/>
        <v>1078.9446808510636</v>
      </c>
      <c r="W53" s="3">
        <f t="shared" si="4"/>
        <v>0</v>
      </c>
      <c r="X53" s="3">
        <f t="shared" si="5"/>
        <v>0</v>
      </c>
      <c r="Y53" s="3">
        <f t="shared" si="6"/>
        <v>1994.9396666666667</v>
      </c>
      <c r="Z53" s="3">
        <f t="shared" si="7"/>
        <v>0</v>
      </c>
      <c r="AA53" s="3">
        <f t="shared" si="8"/>
        <v>0</v>
      </c>
      <c r="AB53" s="3">
        <f t="shared" si="9"/>
        <v>0</v>
      </c>
      <c r="AC53" s="3">
        <f t="shared" si="10"/>
        <v>0</v>
      </c>
      <c r="AD53" s="3">
        <f t="shared" si="11"/>
        <v>935.53171428571443</v>
      </c>
      <c r="AE53" s="3">
        <f t="shared" si="12"/>
        <v>0</v>
      </c>
      <c r="AF53" s="3">
        <f t="shared" si="13"/>
        <v>0</v>
      </c>
      <c r="AG53" s="3">
        <f t="shared" si="14"/>
        <v>0</v>
      </c>
      <c r="AH53" s="3">
        <f t="shared" si="15"/>
        <v>0</v>
      </c>
      <c r="AI53" s="3">
        <f t="shared" si="16"/>
        <v>1634.2868571428573</v>
      </c>
      <c r="AJ53" s="3">
        <f t="shared" si="17"/>
        <v>7038.5260542095793</v>
      </c>
    </row>
    <row r="54" spans="2:36" x14ac:dyDescent="0.25">
      <c r="B54" s="2">
        <v>259</v>
      </c>
      <c r="C54" t="s">
        <v>406</v>
      </c>
      <c r="D54" t="s">
        <v>320</v>
      </c>
      <c r="E54" s="3">
        <v>5.2233009708737868</v>
      </c>
      <c r="F54" s="3">
        <v>4.8865248226950353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3">
        <v>5.1428571428571432</v>
      </c>
      <c r="T54" s="41">
        <f t="shared" si="1"/>
        <v>15.252682936425966</v>
      </c>
      <c r="U54" s="3">
        <f t="shared" si="2"/>
        <v>873.45083495145639</v>
      </c>
      <c r="V54" s="3">
        <f t="shared" si="3"/>
        <v>1078.9446808510636</v>
      </c>
      <c r="W54" s="3">
        <f t="shared" si="4"/>
        <v>0</v>
      </c>
      <c r="X54" s="3">
        <f t="shared" si="5"/>
        <v>0</v>
      </c>
      <c r="Y54" s="3">
        <f t="shared" si="6"/>
        <v>0</v>
      </c>
      <c r="Z54" s="3">
        <f t="shared" si="7"/>
        <v>0</v>
      </c>
      <c r="AA54" s="3">
        <f t="shared" si="8"/>
        <v>0</v>
      </c>
      <c r="AB54" s="3">
        <f t="shared" si="9"/>
        <v>0</v>
      </c>
      <c r="AC54" s="3">
        <f t="shared" si="10"/>
        <v>0</v>
      </c>
      <c r="AD54" s="3">
        <f t="shared" si="11"/>
        <v>0</v>
      </c>
      <c r="AE54" s="3">
        <f t="shared" si="12"/>
        <v>0</v>
      </c>
      <c r="AF54" s="3">
        <f t="shared" si="13"/>
        <v>0</v>
      </c>
      <c r="AG54" s="3">
        <f t="shared" si="14"/>
        <v>0</v>
      </c>
      <c r="AH54" s="3">
        <f t="shared" si="15"/>
        <v>0</v>
      </c>
      <c r="AI54" s="3">
        <f t="shared" si="16"/>
        <v>1634.2868571428573</v>
      </c>
      <c r="AJ54" s="3">
        <f t="shared" si="17"/>
        <v>3873.6169627810077</v>
      </c>
    </row>
    <row r="55" spans="2:36" x14ac:dyDescent="0.25">
      <c r="B55" s="2">
        <v>275</v>
      </c>
      <c r="C55" t="s">
        <v>407</v>
      </c>
      <c r="D55" t="s">
        <v>320</v>
      </c>
      <c r="E55" s="3">
        <v>0</v>
      </c>
      <c r="F55" s="3">
        <v>4.8865248226950353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>
        <v>0</v>
      </c>
      <c r="T55" s="41">
        <f t="shared" si="1"/>
        <v>4.8865248226950353</v>
      </c>
      <c r="U55" s="3">
        <f t="shared" si="2"/>
        <v>0</v>
      </c>
      <c r="V55" s="3">
        <f t="shared" si="3"/>
        <v>1078.9446808510636</v>
      </c>
      <c r="W55" s="3">
        <f t="shared" si="4"/>
        <v>0</v>
      </c>
      <c r="X55" s="3">
        <f t="shared" si="5"/>
        <v>0</v>
      </c>
      <c r="Y55" s="3">
        <f t="shared" si="6"/>
        <v>0</v>
      </c>
      <c r="Z55" s="3">
        <f t="shared" si="7"/>
        <v>0</v>
      </c>
      <c r="AA55" s="3">
        <f t="shared" si="8"/>
        <v>0</v>
      </c>
      <c r="AB55" s="3">
        <f t="shared" si="9"/>
        <v>0</v>
      </c>
      <c r="AC55" s="3">
        <f t="shared" si="10"/>
        <v>0</v>
      </c>
      <c r="AD55" s="3">
        <f t="shared" si="11"/>
        <v>0</v>
      </c>
      <c r="AE55" s="3">
        <f t="shared" si="12"/>
        <v>0</v>
      </c>
      <c r="AF55" s="3">
        <f t="shared" si="13"/>
        <v>0</v>
      </c>
      <c r="AG55" s="3">
        <f t="shared" si="14"/>
        <v>0</v>
      </c>
      <c r="AH55" s="3">
        <f t="shared" si="15"/>
        <v>0</v>
      </c>
      <c r="AI55" s="3">
        <f t="shared" si="16"/>
        <v>0</v>
      </c>
      <c r="AJ55" s="3">
        <f t="shared" si="17"/>
        <v>1165.2602553191487</v>
      </c>
    </row>
    <row r="56" spans="2:36" x14ac:dyDescent="0.25">
      <c r="B56" s="2">
        <v>277</v>
      </c>
      <c r="C56" t="s">
        <v>408</v>
      </c>
      <c r="D56" t="s">
        <v>325</v>
      </c>
      <c r="E56" s="3">
        <v>0</v>
      </c>
      <c r="F56" s="3">
        <v>4.8865248226950353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0</v>
      </c>
      <c r="R56" s="3">
        <v>0</v>
      </c>
      <c r="S56" s="3">
        <v>5.1428571428571432</v>
      </c>
      <c r="T56" s="41">
        <f t="shared" si="1"/>
        <v>10.029381965552179</v>
      </c>
      <c r="U56" s="3">
        <f t="shared" si="2"/>
        <v>0</v>
      </c>
      <c r="V56" s="3">
        <f t="shared" si="3"/>
        <v>1078.9446808510636</v>
      </c>
      <c r="W56" s="3">
        <f t="shared" si="4"/>
        <v>0</v>
      </c>
      <c r="X56" s="3">
        <f t="shared" si="5"/>
        <v>0</v>
      </c>
      <c r="Y56" s="3">
        <f t="shared" si="6"/>
        <v>0</v>
      </c>
      <c r="Z56" s="3">
        <f t="shared" si="7"/>
        <v>0</v>
      </c>
      <c r="AA56" s="3">
        <f t="shared" si="8"/>
        <v>0</v>
      </c>
      <c r="AB56" s="3">
        <f t="shared" si="9"/>
        <v>0</v>
      </c>
      <c r="AC56" s="3">
        <f t="shared" si="10"/>
        <v>0</v>
      </c>
      <c r="AD56" s="3">
        <f t="shared" si="11"/>
        <v>0</v>
      </c>
      <c r="AE56" s="3">
        <f t="shared" si="12"/>
        <v>0</v>
      </c>
      <c r="AF56" s="3">
        <f t="shared" si="13"/>
        <v>0</v>
      </c>
      <c r="AG56" s="3">
        <f t="shared" si="14"/>
        <v>0</v>
      </c>
      <c r="AH56" s="3">
        <f t="shared" si="15"/>
        <v>0</v>
      </c>
      <c r="AI56" s="3">
        <f t="shared" si="16"/>
        <v>1634.2868571428573</v>
      </c>
      <c r="AJ56" s="3">
        <f t="shared" si="17"/>
        <v>2930.290061033435</v>
      </c>
    </row>
    <row r="57" spans="2:36" x14ac:dyDescent="0.25">
      <c r="B57" s="2">
        <v>281</v>
      </c>
      <c r="C57" t="s">
        <v>409</v>
      </c>
      <c r="D57" t="s">
        <v>462</v>
      </c>
      <c r="E57" s="3">
        <v>0</v>
      </c>
      <c r="F57" s="3">
        <v>4.8865248226950353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v>0</v>
      </c>
      <c r="T57" s="41">
        <f t="shared" si="1"/>
        <v>4.8865248226950353</v>
      </c>
      <c r="U57" s="3">
        <f t="shared" si="2"/>
        <v>0</v>
      </c>
      <c r="V57" s="3">
        <f t="shared" si="3"/>
        <v>1078.9446808510636</v>
      </c>
      <c r="W57" s="3">
        <f t="shared" si="4"/>
        <v>0</v>
      </c>
      <c r="X57" s="3">
        <f t="shared" si="5"/>
        <v>0</v>
      </c>
      <c r="Y57" s="3">
        <f t="shared" si="6"/>
        <v>0</v>
      </c>
      <c r="Z57" s="3">
        <f t="shared" si="7"/>
        <v>0</v>
      </c>
      <c r="AA57" s="3">
        <f t="shared" si="8"/>
        <v>0</v>
      </c>
      <c r="AB57" s="3">
        <f t="shared" si="9"/>
        <v>0</v>
      </c>
      <c r="AC57" s="3">
        <f t="shared" si="10"/>
        <v>0</v>
      </c>
      <c r="AD57" s="3">
        <f t="shared" si="11"/>
        <v>0</v>
      </c>
      <c r="AE57" s="3">
        <f t="shared" si="12"/>
        <v>0</v>
      </c>
      <c r="AF57" s="3">
        <f t="shared" si="13"/>
        <v>0</v>
      </c>
      <c r="AG57" s="3">
        <f t="shared" si="14"/>
        <v>0</v>
      </c>
      <c r="AH57" s="3">
        <f t="shared" si="15"/>
        <v>0</v>
      </c>
      <c r="AI57" s="3">
        <f t="shared" si="16"/>
        <v>0</v>
      </c>
      <c r="AJ57" s="3">
        <f t="shared" si="17"/>
        <v>1165.2602553191487</v>
      </c>
    </row>
    <row r="58" spans="2:36" x14ac:dyDescent="0.25">
      <c r="B58" s="2">
        <v>282</v>
      </c>
      <c r="C58" t="s">
        <v>410</v>
      </c>
      <c r="D58" t="s">
        <v>320</v>
      </c>
      <c r="E58" s="3">
        <v>0</v>
      </c>
      <c r="F58" s="3">
        <v>4.8865248226950353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v>5.1428571428571432</v>
      </c>
      <c r="T58" s="41">
        <f t="shared" si="1"/>
        <v>10.029381965552179</v>
      </c>
      <c r="U58" s="3">
        <f t="shared" si="2"/>
        <v>0</v>
      </c>
      <c r="V58" s="3">
        <f t="shared" si="3"/>
        <v>1078.9446808510636</v>
      </c>
      <c r="W58" s="3">
        <f t="shared" si="4"/>
        <v>0</v>
      </c>
      <c r="X58" s="3">
        <f t="shared" si="5"/>
        <v>0</v>
      </c>
      <c r="Y58" s="3">
        <f t="shared" si="6"/>
        <v>0</v>
      </c>
      <c r="Z58" s="3">
        <f t="shared" si="7"/>
        <v>0</v>
      </c>
      <c r="AA58" s="3">
        <f t="shared" si="8"/>
        <v>0</v>
      </c>
      <c r="AB58" s="3">
        <f t="shared" si="9"/>
        <v>0</v>
      </c>
      <c r="AC58" s="3">
        <f t="shared" si="10"/>
        <v>0</v>
      </c>
      <c r="AD58" s="3">
        <f t="shared" si="11"/>
        <v>0</v>
      </c>
      <c r="AE58" s="3">
        <f t="shared" si="12"/>
        <v>0</v>
      </c>
      <c r="AF58" s="3">
        <f t="shared" si="13"/>
        <v>0</v>
      </c>
      <c r="AG58" s="3">
        <f t="shared" si="14"/>
        <v>0</v>
      </c>
      <c r="AH58" s="3">
        <f t="shared" si="15"/>
        <v>0</v>
      </c>
      <c r="AI58" s="3">
        <f t="shared" si="16"/>
        <v>1634.2868571428573</v>
      </c>
      <c r="AJ58" s="3">
        <f t="shared" si="17"/>
        <v>2930.290061033435</v>
      </c>
    </row>
    <row r="59" spans="2:36" x14ac:dyDescent="0.25">
      <c r="B59" s="2">
        <v>287</v>
      </c>
      <c r="C59" t="s">
        <v>411</v>
      </c>
      <c r="D59" t="s">
        <v>320</v>
      </c>
      <c r="E59" s="3">
        <v>20.893203883495147</v>
      </c>
      <c r="F59" s="3">
        <v>39.092198581560282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  <c r="R59" s="3">
        <v>0</v>
      </c>
      <c r="S59" s="3">
        <v>10.285714285714286</v>
      </c>
      <c r="T59" s="41">
        <f t="shared" si="1"/>
        <v>70.271116750769721</v>
      </c>
      <c r="U59" s="3">
        <f t="shared" si="2"/>
        <v>3493.8033398058255</v>
      </c>
      <c r="V59" s="3">
        <f t="shared" si="3"/>
        <v>8631.5574468085088</v>
      </c>
      <c r="W59" s="3">
        <f t="shared" si="4"/>
        <v>0</v>
      </c>
      <c r="X59" s="3">
        <f t="shared" si="5"/>
        <v>0</v>
      </c>
      <c r="Y59" s="3">
        <f t="shared" si="6"/>
        <v>0</v>
      </c>
      <c r="Z59" s="3">
        <f t="shared" si="7"/>
        <v>0</v>
      </c>
      <c r="AA59" s="3">
        <f t="shared" si="8"/>
        <v>0</v>
      </c>
      <c r="AB59" s="3">
        <f t="shared" si="9"/>
        <v>0</v>
      </c>
      <c r="AC59" s="3">
        <f t="shared" si="10"/>
        <v>0</v>
      </c>
      <c r="AD59" s="3">
        <f t="shared" si="11"/>
        <v>0</v>
      </c>
      <c r="AE59" s="3">
        <f t="shared" si="12"/>
        <v>0</v>
      </c>
      <c r="AF59" s="3">
        <f t="shared" si="13"/>
        <v>0</v>
      </c>
      <c r="AG59" s="3">
        <f t="shared" si="14"/>
        <v>0</v>
      </c>
      <c r="AH59" s="3">
        <f t="shared" si="15"/>
        <v>0</v>
      </c>
      <c r="AI59" s="3">
        <f t="shared" si="16"/>
        <v>3268.5737142857147</v>
      </c>
      <c r="AJ59" s="3">
        <f t="shared" si="17"/>
        <v>16625.449260972055</v>
      </c>
    </row>
    <row r="60" spans="2:36" x14ac:dyDescent="0.25">
      <c r="B60" s="2">
        <v>404</v>
      </c>
      <c r="C60" t="s">
        <v>412</v>
      </c>
      <c r="D60" t="s">
        <v>462</v>
      </c>
      <c r="E60" s="3">
        <v>5.2233009708737868</v>
      </c>
      <c r="F60" s="3">
        <v>19.546099290780141</v>
      </c>
      <c r="G60" s="3">
        <v>4.1081081081081079</v>
      </c>
      <c r="H60" s="3">
        <v>3.7350427350427347</v>
      </c>
      <c r="I60" s="3">
        <v>0</v>
      </c>
      <c r="J60" s="3">
        <v>6.5454545454545459</v>
      </c>
      <c r="K60" s="3">
        <v>0</v>
      </c>
      <c r="L60" s="3">
        <v>0</v>
      </c>
      <c r="M60" s="3">
        <v>3.4117647058823528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  <c r="T60" s="41">
        <f t="shared" si="1"/>
        <v>42.569770356141674</v>
      </c>
      <c r="U60" s="3">
        <f t="shared" si="2"/>
        <v>873.45083495145639</v>
      </c>
      <c r="V60" s="3">
        <f t="shared" si="3"/>
        <v>4315.7787234042544</v>
      </c>
      <c r="W60" s="3">
        <f t="shared" si="4"/>
        <v>1365.7610810810809</v>
      </c>
      <c r="X60" s="3">
        <f t="shared" si="5"/>
        <v>787.47026495726482</v>
      </c>
      <c r="Y60" s="3">
        <f t="shared" si="6"/>
        <v>0</v>
      </c>
      <c r="Z60" s="3">
        <f t="shared" si="7"/>
        <v>2400.0021818181817</v>
      </c>
      <c r="AA60" s="3">
        <f t="shared" si="8"/>
        <v>0</v>
      </c>
      <c r="AB60" s="3">
        <f t="shared" si="9"/>
        <v>0</v>
      </c>
      <c r="AC60" s="3">
        <f t="shared" si="10"/>
        <v>770.43788235294119</v>
      </c>
      <c r="AD60" s="3">
        <f t="shared" si="11"/>
        <v>0</v>
      </c>
      <c r="AE60" s="3">
        <f t="shared" si="12"/>
        <v>0</v>
      </c>
      <c r="AF60" s="3">
        <f t="shared" si="13"/>
        <v>0</v>
      </c>
      <c r="AG60" s="3">
        <f t="shared" si="14"/>
        <v>0</v>
      </c>
      <c r="AH60" s="3">
        <f t="shared" si="15"/>
        <v>0</v>
      </c>
      <c r="AI60" s="3">
        <f t="shared" si="16"/>
        <v>0</v>
      </c>
      <c r="AJ60" s="3">
        <f t="shared" si="17"/>
        <v>11353.933046050393</v>
      </c>
    </row>
    <row r="61" spans="2:36" x14ac:dyDescent="0.25">
      <c r="B61" s="2">
        <v>405</v>
      </c>
      <c r="C61" t="s">
        <v>413</v>
      </c>
      <c r="D61" t="s">
        <v>320</v>
      </c>
      <c r="E61" s="3">
        <v>5.2233009708737868</v>
      </c>
      <c r="F61" s="3">
        <v>4.8865248226950353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v>5.1428571428571432</v>
      </c>
      <c r="T61" s="41">
        <f t="shared" si="1"/>
        <v>15.252682936425966</v>
      </c>
      <c r="U61" s="3">
        <f t="shared" si="2"/>
        <v>873.45083495145639</v>
      </c>
      <c r="V61" s="3">
        <f t="shared" si="3"/>
        <v>1078.9446808510636</v>
      </c>
      <c r="W61" s="3">
        <f t="shared" si="4"/>
        <v>0</v>
      </c>
      <c r="X61" s="3">
        <f t="shared" si="5"/>
        <v>0</v>
      </c>
      <c r="Y61" s="3">
        <f t="shared" si="6"/>
        <v>0</v>
      </c>
      <c r="Z61" s="3">
        <f t="shared" si="7"/>
        <v>0</v>
      </c>
      <c r="AA61" s="3">
        <f t="shared" si="8"/>
        <v>0</v>
      </c>
      <c r="AB61" s="3">
        <f t="shared" si="9"/>
        <v>0</v>
      </c>
      <c r="AC61" s="3">
        <f t="shared" si="10"/>
        <v>0</v>
      </c>
      <c r="AD61" s="3">
        <f t="shared" si="11"/>
        <v>0</v>
      </c>
      <c r="AE61" s="3">
        <f t="shared" si="12"/>
        <v>0</v>
      </c>
      <c r="AF61" s="3">
        <f t="shared" si="13"/>
        <v>0</v>
      </c>
      <c r="AG61" s="3">
        <f t="shared" si="14"/>
        <v>0</v>
      </c>
      <c r="AH61" s="3">
        <f t="shared" si="15"/>
        <v>0</v>
      </c>
      <c r="AI61" s="3">
        <f t="shared" si="16"/>
        <v>1634.2868571428573</v>
      </c>
      <c r="AJ61" s="3">
        <f t="shared" si="17"/>
        <v>3873.6169627810077</v>
      </c>
    </row>
    <row r="62" spans="2:36" x14ac:dyDescent="0.25">
      <c r="B62" s="2">
        <v>406</v>
      </c>
      <c r="C62" t="s">
        <v>414</v>
      </c>
      <c r="D62" t="s">
        <v>325</v>
      </c>
      <c r="E62" s="3">
        <v>10.446601941747574</v>
      </c>
      <c r="F62" s="3">
        <v>9.7730496453900706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v>10.285714285714286</v>
      </c>
      <c r="T62" s="41">
        <f t="shared" si="1"/>
        <v>30.505365872851932</v>
      </c>
      <c r="U62" s="3">
        <f t="shared" si="2"/>
        <v>1746.9016699029128</v>
      </c>
      <c r="V62" s="3">
        <f t="shared" si="3"/>
        <v>2157.8893617021272</v>
      </c>
      <c r="W62" s="3">
        <f t="shared" si="4"/>
        <v>0</v>
      </c>
      <c r="X62" s="3">
        <f t="shared" si="5"/>
        <v>0</v>
      </c>
      <c r="Y62" s="3">
        <f t="shared" si="6"/>
        <v>0</v>
      </c>
      <c r="Z62" s="3">
        <f t="shared" si="7"/>
        <v>0</v>
      </c>
      <c r="AA62" s="3">
        <f t="shared" si="8"/>
        <v>0</v>
      </c>
      <c r="AB62" s="3">
        <f t="shared" si="9"/>
        <v>0</v>
      </c>
      <c r="AC62" s="3">
        <f t="shared" si="10"/>
        <v>0</v>
      </c>
      <c r="AD62" s="3">
        <f t="shared" si="11"/>
        <v>0</v>
      </c>
      <c r="AE62" s="3">
        <f t="shared" si="12"/>
        <v>0</v>
      </c>
      <c r="AF62" s="3">
        <f t="shared" si="13"/>
        <v>0</v>
      </c>
      <c r="AG62" s="3">
        <f t="shared" si="14"/>
        <v>0</v>
      </c>
      <c r="AH62" s="3">
        <f t="shared" si="15"/>
        <v>0</v>
      </c>
      <c r="AI62" s="3">
        <f t="shared" si="16"/>
        <v>3268.5737142857147</v>
      </c>
      <c r="AJ62" s="3">
        <f t="shared" si="17"/>
        <v>7747.2339255620154</v>
      </c>
    </row>
    <row r="63" spans="2:36" x14ac:dyDescent="0.25">
      <c r="B63" s="2">
        <v>626</v>
      </c>
      <c r="C63" t="s">
        <v>415</v>
      </c>
      <c r="D63" t="s">
        <v>320</v>
      </c>
      <c r="E63" s="3">
        <v>5.2233009708737868</v>
      </c>
      <c r="F63" s="3">
        <v>4.8865248226950353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v>5.1428571428571432</v>
      </c>
      <c r="T63" s="41">
        <f t="shared" si="1"/>
        <v>15.252682936425966</v>
      </c>
      <c r="U63" s="3">
        <f t="shared" si="2"/>
        <v>873.45083495145639</v>
      </c>
      <c r="V63" s="3">
        <f t="shared" si="3"/>
        <v>1078.9446808510636</v>
      </c>
      <c r="W63" s="3">
        <f t="shared" si="4"/>
        <v>0</v>
      </c>
      <c r="X63" s="3">
        <f t="shared" si="5"/>
        <v>0</v>
      </c>
      <c r="Y63" s="3">
        <f t="shared" si="6"/>
        <v>0</v>
      </c>
      <c r="Z63" s="3">
        <f t="shared" si="7"/>
        <v>0</v>
      </c>
      <c r="AA63" s="3">
        <f t="shared" si="8"/>
        <v>0</v>
      </c>
      <c r="AB63" s="3">
        <f t="shared" si="9"/>
        <v>0</v>
      </c>
      <c r="AC63" s="3">
        <f t="shared" si="10"/>
        <v>0</v>
      </c>
      <c r="AD63" s="3">
        <f t="shared" si="11"/>
        <v>0</v>
      </c>
      <c r="AE63" s="3">
        <f t="shared" si="12"/>
        <v>0</v>
      </c>
      <c r="AF63" s="3">
        <f t="shared" si="13"/>
        <v>0</v>
      </c>
      <c r="AG63" s="3">
        <f t="shared" si="14"/>
        <v>0</v>
      </c>
      <c r="AH63" s="3">
        <f t="shared" si="15"/>
        <v>0</v>
      </c>
      <c r="AI63" s="3">
        <f t="shared" si="16"/>
        <v>1634.2868571428573</v>
      </c>
      <c r="AJ63" s="3">
        <f t="shared" si="17"/>
        <v>3873.6169627810077</v>
      </c>
    </row>
    <row r="64" spans="2:36" x14ac:dyDescent="0.25">
      <c r="B64" s="2">
        <v>640</v>
      </c>
      <c r="C64" t="s">
        <v>416</v>
      </c>
      <c r="D64" t="s">
        <v>325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v>5.1428571428571432</v>
      </c>
      <c r="T64" s="41">
        <f t="shared" si="1"/>
        <v>5.1428571428571432</v>
      </c>
      <c r="U64" s="3">
        <f t="shared" si="2"/>
        <v>0</v>
      </c>
      <c r="V64" s="3">
        <f t="shared" si="3"/>
        <v>0</v>
      </c>
      <c r="W64" s="3">
        <f t="shared" si="4"/>
        <v>0</v>
      </c>
      <c r="X64" s="3">
        <f t="shared" si="5"/>
        <v>0</v>
      </c>
      <c r="Y64" s="3">
        <f t="shared" si="6"/>
        <v>0</v>
      </c>
      <c r="Z64" s="3">
        <f t="shared" si="7"/>
        <v>0</v>
      </c>
      <c r="AA64" s="3">
        <f t="shared" si="8"/>
        <v>0</v>
      </c>
      <c r="AB64" s="3">
        <f t="shared" si="9"/>
        <v>0</v>
      </c>
      <c r="AC64" s="3">
        <f t="shared" si="10"/>
        <v>0</v>
      </c>
      <c r="AD64" s="3">
        <f t="shared" si="11"/>
        <v>0</v>
      </c>
      <c r="AE64" s="3">
        <f t="shared" si="12"/>
        <v>0</v>
      </c>
      <c r="AF64" s="3">
        <f t="shared" si="13"/>
        <v>0</v>
      </c>
      <c r="AG64" s="3">
        <f t="shared" si="14"/>
        <v>0</v>
      </c>
      <c r="AH64" s="3">
        <f t="shared" si="15"/>
        <v>0</v>
      </c>
      <c r="AI64" s="3">
        <f t="shared" si="16"/>
        <v>1634.2868571428573</v>
      </c>
      <c r="AJ64" s="3">
        <f t="shared" si="17"/>
        <v>1765.0298057142861</v>
      </c>
    </row>
    <row r="65" spans="2:36" x14ac:dyDescent="0.25">
      <c r="B65" s="2">
        <v>647</v>
      </c>
      <c r="C65" t="s">
        <v>417</v>
      </c>
      <c r="D65" t="s">
        <v>320</v>
      </c>
      <c r="E65" s="3">
        <v>10.446601941747574</v>
      </c>
      <c r="F65" s="3">
        <v>24.432624113475178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3">
        <v>0</v>
      </c>
      <c r="S65" s="3">
        <v>0</v>
      </c>
      <c r="T65" s="41">
        <f t="shared" si="1"/>
        <v>34.879226055222752</v>
      </c>
      <c r="U65" s="3">
        <f t="shared" si="2"/>
        <v>1746.9016699029128</v>
      </c>
      <c r="V65" s="3">
        <f t="shared" si="3"/>
        <v>5394.7234042553182</v>
      </c>
      <c r="W65" s="3">
        <f t="shared" si="4"/>
        <v>0</v>
      </c>
      <c r="X65" s="3">
        <f t="shared" si="5"/>
        <v>0</v>
      </c>
      <c r="Y65" s="3">
        <f t="shared" si="6"/>
        <v>0</v>
      </c>
      <c r="Z65" s="3">
        <f t="shared" si="7"/>
        <v>0</v>
      </c>
      <c r="AA65" s="3">
        <f t="shared" si="8"/>
        <v>0</v>
      </c>
      <c r="AB65" s="3">
        <f t="shared" si="9"/>
        <v>0</v>
      </c>
      <c r="AC65" s="3">
        <f t="shared" si="10"/>
        <v>0</v>
      </c>
      <c r="AD65" s="3">
        <f t="shared" si="11"/>
        <v>0</v>
      </c>
      <c r="AE65" s="3">
        <f t="shared" si="12"/>
        <v>0</v>
      </c>
      <c r="AF65" s="3">
        <f t="shared" si="13"/>
        <v>0</v>
      </c>
      <c r="AG65" s="3">
        <f t="shared" si="14"/>
        <v>0</v>
      </c>
      <c r="AH65" s="3">
        <f t="shared" si="15"/>
        <v>0</v>
      </c>
      <c r="AI65" s="3">
        <f t="shared" si="16"/>
        <v>0</v>
      </c>
      <c r="AJ65" s="3">
        <f t="shared" si="17"/>
        <v>7712.9550800908901</v>
      </c>
    </row>
    <row r="66" spans="2:36" x14ac:dyDescent="0.25">
      <c r="B66" s="2">
        <v>656</v>
      </c>
      <c r="C66" t="s">
        <v>418</v>
      </c>
      <c r="D66" t="s">
        <v>320</v>
      </c>
      <c r="E66" s="3">
        <v>0</v>
      </c>
      <c r="F66" s="3">
        <v>9.7730496453900706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3">
        <v>5.1428571428571432</v>
      </c>
      <c r="T66" s="41">
        <f t="shared" si="1"/>
        <v>14.915906788247213</v>
      </c>
      <c r="U66" s="3">
        <f t="shared" si="2"/>
        <v>0</v>
      </c>
      <c r="V66" s="3">
        <f t="shared" si="3"/>
        <v>2157.8893617021272</v>
      </c>
      <c r="W66" s="3">
        <f t="shared" si="4"/>
        <v>0</v>
      </c>
      <c r="X66" s="3">
        <f t="shared" si="5"/>
        <v>0</v>
      </c>
      <c r="Y66" s="3">
        <f t="shared" si="6"/>
        <v>0</v>
      </c>
      <c r="Z66" s="3">
        <f t="shared" si="7"/>
        <v>0</v>
      </c>
      <c r="AA66" s="3">
        <f t="shared" si="8"/>
        <v>0</v>
      </c>
      <c r="AB66" s="3">
        <f t="shared" si="9"/>
        <v>0</v>
      </c>
      <c r="AC66" s="3">
        <f t="shared" si="10"/>
        <v>0</v>
      </c>
      <c r="AD66" s="3">
        <f t="shared" si="11"/>
        <v>0</v>
      </c>
      <c r="AE66" s="3">
        <f t="shared" si="12"/>
        <v>0</v>
      </c>
      <c r="AF66" s="3">
        <f t="shared" si="13"/>
        <v>0</v>
      </c>
      <c r="AG66" s="3">
        <f t="shared" si="14"/>
        <v>0</v>
      </c>
      <c r="AH66" s="3">
        <f t="shared" si="15"/>
        <v>0</v>
      </c>
      <c r="AI66" s="3">
        <f t="shared" si="16"/>
        <v>1634.2868571428573</v>
      </c>
      <c r="AJ66" s="3">
        <f t="shared" si="17"/>
        <v>4095.5503163525836</v>
      </c>
    </row>
    <row r="67" spans="2:36" x14ac:dyDescent="0.25">
      <c r="B67" s="2">
        <v>692</v>
      </c>
      <c r="C67" t="s">
        <v>419</v>
      </c>
      <c r="D67" t="s">
        <v>320</v>
      </c>
      <c r="E67" s="3">
        <v>5.2233009708737868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s="3">
        <v>0</v>
      </c>
      <c r="S67" s="3">
        <v>0</v>
      </c>
      <c r="T67" s="41">
        <f t="shared" si="1"/>
        <v>5.2233009708737868</v>
      </c>
      <c r="U67" s="3">
        <f t="shared" si="2"/>
        <v>873.45083495145639</v>
      </c>
      <c r="V67" s="3">
        <f t="shared" si="3"/>
        <v>0</v>
      </c>
      <c r="W67" s="3">
        <f t="shared" si="4"/>
        <v>0</v>
      </c>
      <c r="X67" s="3">
        <f t="shared" si="5"/>
        <v>0</v>
      </c>
      <c r="Y67" s="3">
        <f t="shared" si="6"/>
        <v>0</v>
      </c>
      <c r="Z67" s="3">
        <f t="shared" si="7"/>
        <v>0</v>
      </c>
      <c r="AA67" s="3">
        <f t="shared" si="8"/>
        <v>0</v>
      </c>
      <c r="AB67" s="3">
        <f t="shared" si="9"/>
        <v>0</v>
      </c>
      <c r="AC67" s="3">
        <f t="shared" si="10"/>
        <v>0</v>
      </c>
      <c r="AD67" s="3">
        <f t="shared" si="11"/>
        <v>0</v>
      </c>
      <c r="AE67" s="3">
        <f t="shared" si="12"/>
        <v>0</v>
      </c>
      <c r="AF67" s="3">
        <f t="shared" si="13"/>
        <v>0</v>
      </c>
      <c r="AG67" s="3">
        <f t="shared" si="14"/>
        <v>0</v>
      </c>
      <c r="AH67" s="3">
        <f t="shared" si="15"/>
        <v>0</v>
      </c>
      <c r="AI67" s="3">
        <f t="shared" si="16"/>
        <v>0</v>
      </c>
      <c r="AJ67" s="3">
        <f t="shared" si="17"/>
        <v>943.32690174757295</v>
      </c>
    </row>
    <row r="68" spans="2:36" x14ac:dyDescent="0.25">
      <c r="B68" s="2">
        <v>694</v>
      </c>
      <c r="C68" t="s">
        <v>420</v>
      </c>
      <c r="D68" t="s">
        <v>325</v>
      </c>
      <c r="E68" s="3">
        <v>0</v>
      </c>
      <c r="F68" s="3">
        <v>9.7730496453900706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0</v>
      </c>
      <c r="R68" s="3">
        <v>0</v>
      </c>
      <c r="S68" s="3">
        <v>0</v>
      </c>
      <c r="T68" s="41">
        <f t="shared" ref="T68:T103" si="18">+SUM(E68:S68)</f>
        <v>9.7730496453900706</v>
      </c>
      <c r="U68" s="3">
        <f t="shared" ref="U68:U103" si="19">+E68*E$3</f>
        <v>0</v>
      </c>
      <c r="V68" s="3">
        <f t="shared" ref="V68:V103" si="20">+F68*F$3</f>
        <v>2157.8893617021272</v>
      </c>
      <c r="W68" s="3">
        <f t="shared" ref="W68:W103" si="21">+G68*G$3</f>
        <v>0</v>
      </c>
      <c r="X68" s="3">
        <f t="shared" ref="X68:X103" si="22">+H68*H$3</f>
        <v>0</v>
      </c>
      <c r="Y68" s="3">
        <f t="shared" ref="Y68:Y103" si="23">+I68*I$3</f>
        <v>0</v>
      </c>
      <c r="Z68" s="3">
        <f t="shared" ref="Z68:Z103" si="24">+J68*J$3</f>
        <v>0</v>
      </c>
      <c r="AA68" s="3">
        <f t="shared" ref="AA68:AA103" si="25">+K68*K$3</f>
        <v>0</v>
      </c>
      <c r="AB68" s="3">
        <f t="shared" ref="AB68:AB103" si="26">+L68*L$3</f>
        <v>0</v>
      </c>
      <c r="AC68" s="3">
        <f t="shared" ref="AC68:AC103" si="27">+M68*M$3</f>
        <v>0</v>
      </c>
      <c r="AD68" s="3">
        <f t="shared" ref="AD68:AD103" si="28">+N68*N$3</f>
        <v>0</v>
      </c>
      <c r="AE68" s="3">
        <f t="shared" ref="AE68:AE103" si="29">+O68*O$3</f>
        <v>0</v>
      </c>
      <c r="AF68" s="3">
        <f t="shared" ref="AF68:AF103" si="30">+P68*P$3</f>
        <v>0</v>
      </c>
      <c r="AG68" s="3">
        <f t="shared" ref="AG68:AG103" si="31">+Q68*Q$3</f>
        <v>0</v>
      </c>
      <c r="AH68" s="3">
        <f t="shared" ref="AH68:AH103" si="32">+R68*R$3</f>
        <v>0</v>
      </c>
      <c r="AI68" s="3">
        <f t="shared" ref="AI68:AI103" si="33">+S68*S$3</f>
        <v>0</v>
      </c>
      <c r="AJ68" s="3">
        <f t="shared" si="17"/>
        <v>2330.5205106382973</v>
      </c>
    </row>
    <row r="69" spans="2:36" x14ac:dyDescent="0.25">
      <c r="B69" s="2">
        <v>2004</v>
      </c>
      <c r="C69" t="s">
        <v>421</v>
      </c>
      <c r="D69" t="s">
        <v>462</v>
      </c>
      <c r="E69" s="3">
        <v>5.2233009708737868</v>
      </c>
      <c r="F69" s="3">
        <v>4.8865248226950353</v>
      </c>
      <c r="G69" s="3">
        <v>4.1081081081081079</v>
      </c>
      <c r="H69" s="3">
        <v>3.7350427350427347</v>
      </c>
      <c r="I69" s="3">
        <v>6.2777777777777777</v>
      </c>
      <c r="J69" s="3">
        <v>0</v>
      </c>
      <c r="K69" s="3">
        <v>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0</v>
      </c>
      <c r="R69" s="3">
        <v>0</v>
      </c>
      <c r="S69" s="3">
        <v>5.1428571428571432</v>
      </c>
      <c r="T69" s="41">
        <f t="shared" si="18"/>
        <v>29.373611557354586</v>
      </c>
      <c r="U69" s="3">
        <f t="shared" si="19"/>
        <v>873.45083495145639</v>
      </c>
      <c r="V69" s="3">
        <f t="shared" si="20"/>
        <v>1078.9446808510636</v>
      </c>
      <c r="W69" s="3">
        <f t="shared" si="21"/>
        <v>1365.7610810810809</v>
      </c>
      <c r="X69" s="3">
        <f t="shared" si="22"/>
        <v>787.47026495726482</v>
      </c>
      <c r="Y69" s="3">
        <f t="shared" si="23"/>
        <v>1994.9396666666667</v>
      </c>
      <c r="Z69" s="3">
        <f t="shared" si="24"/>
        <v>0</v>
      </c>
      <c r="AA69" s="3">
        <f t="shared" si="25"/>
        <v>0</v>
      </c>
      <c r="AB69" s="3">
        <f t="shared" si="26"/>
        <v>0</v>
      </c>
      <c r="AC69" s="3">
        <f t="shared" si="27"/>
        <v>0</v>
      </c>
      <c r="AD69" s="3">
        <f t="shared" si="28"/>
        <v>0</v>
      </c>
      <c r="AE69" s="3">
        <f t="shared" si="29"/>
        <v>0</v>
      </c>
      <c r="AF69" s="3">
        <f t="shared" si="30"/>
        <v>0</v>
      </c>
      <c r="AG69" s="3">
        <f t="shared" si="31"/>
        <v>0</v>
      </c>
      <c r="AH69" s="3">
        <f t="shared" si="32"/>
        <v>0</v>
      </c>
      <c r="AI69" s="3">
        <f t="shared" si="33"/>
        <v>1634.2868571428573</v>
      </c>
      <c r="AJ69" s="3">
        <f t="shared" ref="AJ69:AJ103" si="34">+SUM(U69:AI69)*1.08</f>
        <v>8353.641656502421</v>
      </c>
    </row>
    <row r="70" spans="2:36" x14ac:dyDescent="0.25">
      <c r="B70" s="2">
        <v>2005</v>
      </c>
      <c r="C70" t="s">
        <v>422</v>
      </c>
      <c r="D70" t="s">
        <v>320</v>
      </c>
      <c r="E70" s="3">
        <v>0</v>
      </c>
      <c r="F70" s="3">
        <v>9.7730496453900706</v>
      </c>
      <c r="G70" s="3">
        <v>0</v>
      </c>
      <c r="H70" s="3">
        <v>0</v>
      </c>
      <c r="I70" s="3">
        <v>6.2777777777777777</v>
      </c>
      <c r="J70" s="3">
        <v>0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3">
        <v>0</v>
      </c>
      <c r="T70" s="41">
        <f t="shared" si="18"/>
        <v>16.050827423167849</v>
      </c>
      <c r="U70" s="3">
        <f t="shared" si="19"/>
        <v>0</v>
      </c>
      <c r="V70" s="3">
        <f t="shared" si="20"/>
        <v>2157.8893617021272</v>
      </c>
      <c r="W70" s="3">
        <f t="shared" si="21"/>
        <v>0</v>
      </c>
      <c r="X70" s="3">
        <f t="shared" si="22"/>
        <v>0</v>
      </c>
      <c r="Y70" s="3">
        <f t="shared" si="23"/>
        <v>1994.9396666666667</v>
      </c>
      <c r="Z70" s="3">
        <f t="shared" si="24"/>
        <v>0</v>
      </c>
      <c r="AA70" s="3">
        <f t="shared" si="25"/>
        <v>0</v>
      </c>
      <c r="AB70" s="3">
        <f t="shared" si="26"/>
        <v>0</v>
      </c>
      <c r="AC70" s="3">
        <f t="shared" si="27"/>
        <v>0</v>
      </c>
      <c r="AD70" s="3">
        <f t="shared" si="28"/>
        <v>0</v>
      </c>
      <c r="AE70" s="3">
        <f t="shared" si="29"/>
        <v>0</v>
      </c>
      <c r="AF70" s="3">
        <f t="shared" si="30"/>
        <v>0</v>
      </c>
      <c r="AG70" s="3">
        <f t="shared" si="31"/>
        <v>0</v>
      </c>
      <c r="AH70" s="3">
        <f t="shared" si="32"/>
        <v>0</v>
      </c>
      <c r="AI70" s="3">
        <f t="shared" si="33"/>
        <v>0</v>
      </c>
      <c r="AJ70" s="3">
        <f t="shared" si="34"/>
        <v>4485.0553506382976</v>
      </c>
    </row>
    <row r="71" spans="2:36" x14ac:dyDescent="0.25">
      <c r="B71" s="2">
        <v>2008</v>
      </c>
      <c r="C71" t="s">
        <v>423</v>
      </c>
      <c r="D71" t="s">
        <v>320</v>
      </c>
      <c r="E71" s="3">
        <v>0</v>
      </c>
      <c r="F71" s="3">
        <v>4.8865248226950353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  <c r="R71" s="3">
        <v>0</v>
      </c>
      <c r="S71" s="3">
        <v>5.1428571428571432</v>
      </c>
      <c r="T71" s="41">
        <f t="shared" si="18"/>
        <v>10.029381965552179</v>
      </c>
      <c r="U71" s="3">
        <f t="shared" si="19"/>
        <v>0</v>
      </c>
      <c r="V71" s="3">
        <f t="shared" si="20"/>
        <v>1078.9446808510636</v>
      </c>
      <c r="W71" s="3">
        <f t="shared" si="21"/>
        <v>0</v>
      </c>
      <c r="X71" s="3">
        <f t="shared" si="22"/>
        <v>0</v>
      </c>
      <c r="Y71" s="3">
        <f t="shared" si="23"/>
        <v>0</v>
      </c>
      <c r="Z71" s="3">
        <f t="shared" si="24"/>
        <v>0</v>
      </c>
      <c r="AA71" s="3">
        <f t="shared" si="25"/>
        <v>0</v>
      </c>
      <c r="AB71" s="3">
        <f t="shared" si="26"/>
        <v>0</v>
      </c>
      <c r="AC71" s="3">
        <f t="shared" si="27"/>
        <v>0</v>
      </c>
      <c r="AD71" s="3">
        <f t="shared" si="28"/>
        <v>0</v>
      </c>
      <c r="AE71" s="3">
        <f t="shared" si="29"/>
        <v>0</v>
      </c>
      <c r="AF71" s="3">
        <f t="shared" si="30"/>
        <v>0</v>
      </c>
      <c r="AG71" s="3">
        <f t="shared" si="31"/>
        <v>0</v>
      </c>
      <c r="AH71" s="3">
        <f t="shared" si="32"/>
        <v>0</v>
      </c>
      <c r="AI71" s="3">
        <f t="shared" si="33"/>
        <v>1634.2868571428573</v>
      </c>
      <c r="AJ71" s="3">
        <f t="shared" si="34"/>
        <v>2930.290061033435</v>
      </c>
    </row>
    <row r="72" spans="2:36" x14ac:dyDescent="0.25">
      <c r="B72" s="2">
        <v>2035</v>
      </c>
      <c r="C72" t="s">
        <v>424</v>
      </c>
      <c r="D72" t="s">
        <v>325</v>
      </c>
      <c r="E72" s="3">
        <v>10.446601941747574</v>
      </c>
      <c r="F72" s="3">
        <v>14.659574468085106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3">
        <v>0</v>
      </c>
      <c r="S72" s="3">
        <v>0</v>
      </c>
      <c r="T72" s="41">
        <f t="shared" si="18"/>
        <v>25.106176409832678</v>
      </c>
      <c r="U72" s="3">
        <f t="shared" si="19"/>
        <v>1746.9016699029128</v>
      </c>
      <c r="V72" s="3">
        <f t="shared" si="20"/>
        <v>3236.8340425531906</v>
      </c>
      <c r="W72" s="3">
        <f t="shared" si="21"/>
        <v>0</v>
      </c>
      <c r="X72" s="3">
        <f t="shared" si="22"/>
        <v>0</v>
      </c>
      <c r="Y72" s="3">
        <f t="shared" si="23"/>
        <v>0</v>
      </c>
      <c r="Z72" s="3">
        <f t="shared" si="24"/>
        <v>0</v>
      </c>
      <c r="AA72" s="3">
        <f t="shared" si="25"/>
        <v>0</v>
      </c>
      <c r="AB72" s="3">
        <f t="shared" si="26"/>
        <v>0</v>
      </c>
      <c r="AC72" s="3">
        <f t="shared" si="27"/>
        <v>0</v>
      </c>
      <c r="AD72" s="3">
        <f t="shared" si="28"/>
        <v>0</v>
      </c>
      <c r="AE72" s="3">
        <f t="shared" si="29"/>
        <v>0</v>
      </c>
      <c r="AF72" s="3">
        <f t="shared" si="30"/>
        <v>0</v>
      </c>
      <c r="AG72" s="3">
        <f t="shared" si="31"/>
        <v>0</v>
      </c>
      <c r="AH72" s="3">
        <f t="shared" si="32"/>
        <v>0</v>
      </c>
      <c r="AI72" s="3">
        <f t="shared" si="33"/>
        <v>0</v>
      </c>
      <c r="AJ72" s="3">
        <f t="shared" si="34"/>
        <v>5382.4345694525919</v>
      </c>
    </row>
    <row r="73" spans="2:36" x14ac:dyDescent="0.25">
      <c r="B73" s="2">
        <v>2039</v>
      </c>
      <c r="C73" t="s">
        <v>425</v>
      </c>
      <c r="D73" t="s">
        <v>325</v>
      </c>
      <c r="E73" s="3">
        <v>31.339805825242721</v>
      </c>
      <c r="F73" s="3">
        <v>39.092198581560282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3">
        <v>10.285714285714286</v>
      </c>
      <c r="T73" s="41">
        <f t="shared" si="18"/>
        <v>80.717718692517295</v>
      </c>
      <c r="U73" s="3">
        <f t="shared" si="19"/>
        <v>5240.7050097087385</v>
      </c>
      <c r="V73" s="3">
        <f t="shared" si="20"/>
        <v>8631.5574468085088</v>
      </c>
      <c r="W73" s="3">
        <f t="shared" si="21"/>
        <v>0</v>
      </c>
      <c r="X73" s="3">
        <f t="shared" si="22"/>
        <v>0</v>
      </c>
      <c r="Y73" s="3">
        <f t="shared" si="23"/>
        <v>0</v>
      </c>
      <c r="Z73" s="3">
        <f t="shared" si="24"/>
        <v>0</v>
      </c>
      <c r="AA73" s="3">
        <f t="shared" si="25"/>
        <v>0</v>
      </c>
      <c r="AB73" s="3">
        <f t="shared" si="26"/>
        <v>0</v>
      </c>
      <c r="AC73" s="3">
        <f t="shared" si="27"/>
        <v>0</v>
      </c>
      <c r="AD73" s="3">
        <f t="shared" si="28"/>
        <v>0</v>
      </c>
      <c r="AE73" s="3">
        <f t="shared" si="29"/>
        <v>0</v>
      </c>
      <c r="AF73" s="3">
        <f t="shared" si="30"/>
        <v>0</v>
      </c>
      <c r="AG73" s="3">
        <f t="shared" si="31"/>
        <v>0</v>
      </c>
      <c r="AH73" s="3">
        <f t="shared" si="32"/>
        <v>0</v>
      </c>
      <c r="AI73" s="3">
        <f t="shared" si="33"/>
        <v>3268.5737142857147</v>
      </c>
      <c r="AJ73" s="3">
        <f t="shared" si="34"/>
        <v>18512.103064467199</v>
      </c>
    </row>
    <row r="74" spans="2:36" x14ac:dyDescent="0.25">
      <c r="B74" s="2">
        <v>2052</v>
      </c>
      <c r="C74" t="s">
        <v>426</v>
      </c>
      <c r="D74" t="s">
        <v>316</v>
      </c>
      <c r="E74" s="3">
        <v>10.446601941747574</v>
      </c>
      <c r="F74" s="3">
        <v>9.7730496453900706</v>
      </c>
      <c r="G74" s="3">
        <v>4.1081081081081079</v>
      </c>
      <c r="H74" s="3">
        <v>3.7350427350427347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3">
        <v>0</v>
      </c>
      <c r="S74" s="3">
        <v>0</v>
      </c>
      <c r="T74" s="41">
        <f t="shared" si="18"/>
        <v>28.062802430288489</v>
      </c>
      <c r="U74" s="3">
        <f t="shared" si="19"/>
        <v>1746.9016699029128</v>
      </c>
      <c r="V74" s="3">
        <f t="shared" si="20"/>
        <v>2157.8893617021272</v>
      </c>
      <c r="W74" s="3">
        <f t="shared" si="21"/>
        <v>1365.7610810810809</v>
      </c>
      <c r="X74" s="3">
        <f t="shared" si="22"/>
        <v>787.47026495726482</v>
      </c>
      <c r="Y74" s="3">
        <f t="shared" si="23"/>
        <v>0</v>
      </c>
      <c r="Z74" s="3">
        <f t="shared" si="24"/>
        <v>0</v>
      </c>
      <c r="AA74" s="3">
        <f t="shared" si="25"/>
        <v>0</v>
      </c>
      <c r="AB74" s="3">
        <f t="shared" si="26"/>
        <v>0</v>
      </c>
      <c r="AC74" s="3">
        <f t="shared" si="27"/>
        <v>0</v>
      </c>
      <c r="AD74" s="3">
        <f t="shared" si="28"/>
        <v>0</v>
      </c>
      <c r="AE74" s="3">
        <f t="shared" si="29"/>
        <v>0</v>
      </c>
      <c r="AF74" s="3">
        <f t="shared" si="30"/>
        <v>0</v>
      </c>
      <c r="AG74" s="3">
        <f t="shared" si="31"/>
        <v>0</v>
      </c>
      <c r="AH74" s="3">
        <f t="shared" si="32"/>
        <v>0</v>
      </c>
      <c r="AI74" s="3">
        <f t="shared" si="33"/>
        <v>0</v>
      </c>
      <c r="AJ74" s="3">
        <f t="shared" si="34"/>
        <v>6542.6641678548576</v>
      </c>
    </row>
    <row r="75" spans="2:36" x14ac:dyDescent="0.25">
      <c r="B75" s="2">
        <v>2059</v>
      </c>
      <c r="C75" t="s">
        <v>427</v>
      </c>
      <c r="D75" t="s">
        <v>325</v>
      </c>
      <c r="E75" s="3">
        <v>0</v>
      </c>
      <c r="F75" s="3">
        <v>4.8865248226950353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3">
        <v>0</v>
      </c>
      <c r="S75" s="3">
        <v>5.1428571428571432</v>
      </c>
      <c r="T75" s="41">
        <f t="shared" si="18"/>
        <v>10.029381965552179</v>
      </c>
      <c r="U75" s="3">
        <f t="shared" si="19"/>
        <v>0</v>
      </c>
      <c r="V75" s="3">
        <f t="shared" si="20"/>
        <v>1078.9446808510636</v>
      </c>
      <c r="W75" s="3">
        <f t="shared" si="21"/>
        <v>0</v>
      </c>
      <c r="X75" s="3">
        <f t="shared" si="22"/>
        <v>0</v>
      </c>
      <c r="Y75" s="3">
        <f t="shared" si="23"/>
        <v>0</v>
      </c>
      <c r="Z75" s="3">
        <f t="shared" si="24"/>
        <v>0</v>
      </c>
      <c r="AA75" s="3">
        <f t="shared" si="25"/>
        <v>0</v>
      </c>
      <c r="AB75" s="3">
        <f t="shared" si="26"/>
        <v>0</v>
      </c>
      <c r="AC75" s="3">
        <f t="shared" si="27"/>
        <v>0</v>
      </c>
      <c r="AD75" s="3">
        <f t="shared" si="28"/>
        <v>0</v>
      </c>
      <c r="AE75" s="3">
        <f t="shared" si="29"/>
        <v>0</v>
      </c>
      <c r="AF75" s="3">
        <f t="shared" si="30"/>
        <v>0</v>
      </c>
      <c r="AG75" s="3">
        <f t="shared" si="31"/>
        <v>0</v>
      </c>
      <c r="AH75" s="3">
        <f t="shared" si="32"/>
        <v>0</v>
      </c>
      <c r="AI75" s="3">
        <f t="shared" si="33"/>
        <v>1634.2868571428573</v>
      </c>
      <c r="AJ75" s="3">
        <f t="shared" si="34"/>
        <v>2930.290061033435</v>
      </c>
    </row>
    <row r="76" spans="2:36" x14ac:dyDescent="0.25">
      <c r="B76" s="2">
        <v>2073</v>
      </c>
      <c r="C76" t="s">
        <v>428</v>
      </c>
      <c r="D76" t="s">
        <v>320</v>
      </c>
      <c r="E76" s="3">
        <v>10.446601941747574</v>
      </c>
      <c r="F76" s="3">
        <v>9.7730496453900706</v>
      </c>
      <c r="G76" s="3">
        <v>0</v>
      </c>
      <c r="H76" s="3">
        <v>0</v>
      </c>
      <c r="I76" s="3">
        <v>0</v>
      </c>
      <c r="J76" s="3">
        <v>0</v>
      </c>
      <c r="K76" s="3">
        <v>0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3">
        <v>0</v>
      </c>
      <c r="R76" s="3">
        <v>0</v>
      </c>
      <c r="S76" s="3">
        <v>0</v>
      </c>
      <c r="T76" s="41">
        <f t="shared" si="18"/>
        <v>20.219651587137644</v>
      </c>
      <c r="U76" s="3">
        <f t="shared" si="19"/>
        <v>1746.9016699029128</v>
      </c>
      <c r="V76" s="3">
        <f t="shared" si="20"/>
        <v>2157.8893617021272</v>
      </c>
      <c r="W76" s="3">
        <f t="shared" si="21"/>
        <v>0</v>
      </c>
      <c r="X76" s="3">
        <f t="shared" si="22"/>
        <v>0</v>
      </c>
      <c r="Y76" s="3">
        <f t="shared" si="23"/>
        <v>0</v>
      </c>
      <c r="Z76" s="3">
        <f t="shared" si="24"/>
        <v>0</v>
      </c>
      <c r="AA76" s="3">
        <f t="shared" si="25"/>
        <v>0</v>
      </c>
      <c r="AB76" s="3">
        <f t="shared" si="26"/>
        <v>0</v>
      </c>
      <c r="AC76" s="3">
        <f t="shared" si="27"/>
        <v>0</v>
      </c>
      <c r="AD76" s="3">
        <f t="shared" si="28"/>
        <v>0</v>
      </c>
      <c r="AE76" s="3">
        <f t="shared" si="29"/>
        <v>0</v>
      </c>
      <c r="AF76" s="3">
        <f t="shared" si="30"/>
        <v>0</v>
      </c>
      <c r="AG76" s="3">
        <f t="shared" si="31"/>
        <v>0</v>
      </c>
      <c r="AH76" s="3">
        <f t="shared" si="32"/>
        <v>0</v>
      </c>
      <c r="AI76" s="3">
        <f t="shared" si="33"/>
        <v>0</v>
      </c>
      <c r="AJ76" s="3">
        <f t="shared" si="34"/>
        <v>4217.1743141334437</v>
      </c>
    </row>
    <row r="77" spans="2:36" x14ac:dyDescent="0.25">
      <c r="B77" s="2">
        <v>2077</v>
      </c>
      <c r="C77" t="s">
        <v>429</v>
      </c>
      <c r="D77" t="s">
        <v>462</v>
      </c>
      <c r="E77" s="3">
        <v>10.446601941747574</v>
      </c>
      <c r="F77" s="3">
        <v>4.8865248226950353</v>
      </c>
      <c r="G77" s="3">
        <v>0</v>
      </c>
      <c r="H77" s="3">
        <v>0</v>
      </c>
      <c r="I77" s="3">
        <v>0</v>
      </c>
      <c r="J77" s="3">
        <v>0</v>
      </c>
      <c r="K77" s="3">
        <v>0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3">
        <v>0</v>
      </c>
      <c r="S77" s="3">
        <v>0</v>
      </c>
      <c r="T77" s="41">
        <f t="shared" si="18"/>
        <v>15.333126764442609</v>
      </c>
      <c r="U77" s="3">
        <f t="shared" si="19"/>
        <v>1746.9016699029128</v>
      </c>
      <c r="V77" s="3">
        <f t="shared" si="20"/>
        <v>1078.9446808510636</v>
      </c>
      <c r="W77" s="3">
        <f t="shared" si="21"/>
        <v>0</v>
      </c>
      <c r="X77" s="3">
        <f t="shared" si="22"/>
        <v>0</v>
      </c>
      <c r="Y77" s="3">
        <f t="shared" si="23"/>
        <v>0</v>
      </c>
      <c r="Z77" s="3">
        <f t="shared" si="24"/>
        <v>0</v>
      </c>
      <c r="AA77" s="3">
        <f t="shared" si="25"/>
        <v>0</v>
      </c>
      <c r="AB77" s="3">
        <f t="shared" si="26"/>
        <v>0</v>
      </c>
      <c r="AC77" s="3">
        <f t="shared" si="27"/>
        <v>0</v>
      </c>
      <c r="AD77" s="3">
        <f t="shared" si="28"/>
        <v>0</v>
      </c>
      <c r="AE77" s="3">
        <f t="shared" si="29"/>
        <v>0</v>
      </c>
      <c r="AF77" s="3">
        <f t="shared" si="30"/>
        <v>0</v>
      </c>
      <c r="AG77" s="3">
        <f t="shared" si="31"/>
        <v>0</v>
      </c>
      <c r="AH77" s="3">
        <f t="shared" si="32"/>
        <v>0</v>
      </c>
      <c r="AI77" s="3">
        <f t="shared" si="33"/>
        <v>0</v>
      </c>
      <c r="AJ77" s="3">
        <f t="shared" si="34"/>
        <v>3051.9140588142945</v>
      </c>
    </row>
    <row r="78" spans="2:36" x14ac:dyDescent="0.25">
      <c r="B78" s="2">
        <v>2078</v>
      </c>
      <c r="C78" t="s">
        <v>430</v>
      </c>
      <c r="D78" t="s">
        <v>325</v>
      </c>
      <c r="E78" s="3">
        <v>5.2233009708737868</v>
      </c>
      <c r="F78" s="3">
        <v>4.8865248226950353</v>
      </c>
      <c r="G78" s="3">
        <v>0</v>
      </c>
      <c r="H78" s="3">
        <v>3.7350427350427347</v>
      </c>
      <c r="I78" s="3">
        <v>0</v>
      </c>
      <c r="J78" s="3">
        <v>0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0</v>
      </c>
      <c r="R78" s="3">
        <v>0</v>
      </c>
      <c r="S78" s="3">
        <v>0</v>
      </c>
      <c r="T78" s="41">
        <f t="shared" si="18"/>
        <v>13.844868528611556</v>
      </c>
      <c r="U78" s="3">
        <f t="shared" si="19"/>
        <v>873.45083495145639</v>
      </c>
      <c r="V78" s="3">
        <f t="shared" si="20"/>
        <v>1078.9446808510636</v>
      </c>
      <c r="W78" s="3">
        <f t="shared" si="21"/>
        <v>0</v>
      </c>
      <c r="X78" s="3">
        <f t="shared" si="22"/>
        <v>787.47026495726482</v>
      </c>
      <c r="Y78" s="3">
        <f t="shared" si="23"/>
        <v>0</v>
      </c>
      <c r="Z78" s="3">
        <f t="shared" si="24"/>
        <v>0</v>
      </c>
      <c r="AA78" s="3">
        <f t="shared" si="25"/>
        <v>0</v>
      </c>
      <c r="AB78" s="3">
        <f t="shared" si="26"/>
        <v>0</v>
      </c>
      <c r="AC78" s="3">
        <f t="shared" si="27"/>
        <v>0</v>
      </c>
      <c r="AD78" s="3">
        <f t="shared" si="28"/>
        <v>0</v>
      </c>
      <c r="AE78" s="3">
        <f t="shared" si="29"/>
        <v>0</v>
      </c>
      <c r="AF78" s="3">
        <f t="shared" si="30"/>
        <v>0</v>
      </c>
      <c r="AG78" s="3">
        <f t="shared" si="31"/>
        <v>0</v>
      </c>
      <c r="AH78" s="3">
        <f t="shared" si="32"/>
        <v>0</v>
      </c>
      <c r="AI78" s="3">
        <f t="shared" si="33"/>
        <v>0</v>
      </c>
      <c r="AJ78" s="3">
        <f t="shared" si="34"/>
        <v>2959.0550432205678</v>
      </c>
    </row>
    <row r="79" spans="2:36" x14ac:dyDescent="0.25">
      <c r="B79" s="2">
        <v>2091</v>
      </c>
      <c r="C79" t="s">
        <v>431</v>
      </c>
      <c r="D79" t="s">
        <v>320</v>
      </c>
      <c r="E79" s="3">
        <v>0</v>
      </c>
      <c r="F79" s="3">
        <v>9.7730496453900706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  <c r="R79" s="3">
        <v>0</v>
      </c>
      <c r="S79" s="3">
        <v>0</v>
      </c>
      <c r="T79" s="41">
        <f t="shared" si="18"/>
        <v>9.7730496453900706</v>
      </c>
      <c r="U79" s="3">
        <f t="shared" si="19"/>
        <v>0</v>
      </c>
      <c r="V79" s="3">
        <f t="shared" si="20"/>
        <v>2157.8893617021272</v>
      </c>
      <c r="W79" s="3">
        <f t="shared" si="21"/>
        <v>0</v>
      </c>
      <c r="X79" s="3">
        <f t="shared" si="22"/>
        <v>0</v>
      </c>
      <c r="Y79" s="3">
        <f t="shared" si="23"/>
        <v>0</v>
      </c>
      <c r="Z79" s="3">
        <f t="shared" si="24"/>
        <v>0</v>
      </c>
      <c r="AA79" s="3">
        <f t="shared" si="25"/>
        <v>0</v>
      </c>
      <c r="AB79" s="3">
        <f t="shared" si="26"/>
        <v>0</v>
      </c>
      <c r="AC79" s="3">
        <f t="shared" si="27"/>
        <v>0</v>
      </c>
      <c r="AD79" s="3">
        <f t="shared" si="28"/>
        <v>0</v>
      </c>
      <c r="AE79" s="3">
        <f t="shared" si="29"/>
        <v>0</v>
      </c>
      <c r="AF79" s="3">
        <f t="shared" si="30"/>
        <v>0</v>
      </c>
      <c r="AG79" s="3">
        <f t="shared" si="31"/>
        <v>0</v>
      </c>
      <c r="AH79" s="3">
        <f t="shared" si="32"/>
        <v>0</v>
      </c>
      <c r="AI79" s="3">
        <f t="shared" si="33"/>
        <v>0</v>
      </c>
      <c r="AJ79" s="3">
        <f t="shared" si="34"/>
        <v>2330.5205106382973</v>
      </c>
    </row>
    <row r="80" spans="2:36" x14ac:dyDescent="0.25">
      <c r="B80" s="2">
        <v>2101</v>
      </c>
      <c r="C80" t="s">
        <v>432</v>
      </c>
      <c r="D80" t="s">
        <v>320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v>5.1428571428571432</v>
      </c>
      <c r="T80" s="41">
        <f t="shared" si="18"/>
        <v>5.1428571428571432</v>
      </c>
      <c r="U80" s="3">
        <f t="shared" si="19"/>
        <v>0</v>
      </c>
      <c r="V80" s="3">
        <f t="shared" si="20"/>
        <v>0</v>
      </c>
      <c r="W80" s="3">
        <f t="shared" si="21"/>
        <v>0</v>
      </c>
      <c r="X80" s="3">
        <f t="shared" si="22"/>
        <v>0</v>
      </c>
      <c r="Y80" s="3">
        <f t="shared" si="23"/>
        <v>0</v>
      </c>
      <c r="Z80" s="3">
        <f t="shared" si="24"/>
        <v>0</v>
      </c>
      <c r="AA80" s="3">
        <f t="shared" si="25"/>
        <v>0</v>
      </c>
      <c r="AB80" s="3">
        <f t="shared" si="26"/>
        <v>0</v>
      </c>
      <c r="AC80" s="3">
        <f t="shared" si="27"/>
        <v>0</v>
      </c>
      <c r="AD80" s="3">
        <f t="shared" si="28"/>
        <v>0</v>
      </c>
      <c r="AE80" s="3">
        <f t="shared" si="29"/>
        <v>0</v>
      </c>
      <c r="AF80" s="3">
        <f t="shared" si="30"/>
        <v>0</v>
      </c>
      <c r="AG80" s="3">
        <f t="shared" si="31"/>
        <v>0</v>
      </c>
      <c r="AH80" s="3">
        <f t="shared" si="32"/>
        <v>0</v>
      </c>
      <c r="AI80" s="3">
        <f t="shared" si="33"/>
        <v>1634.2868571428573</v>
      </c>
      <c r="AJ80" s="3">
        <f t="shared" si="34"/>
        <v>1765.0298057142861</v>
      </c>
    </row>
    <row r="81" spans="2:36" x14ac:dyDescent="0.25">
      <c r="B81" s="2">
        <v>2106</v>
      </c>
      <c r="C81" t="s">
        <v>433</v>
      </c>
      <c r="D81" t="s">
        <v>320</v>
      </c>
      <c r="E81" s="3">
        <v>5.2233009708737868</v>
      </c>
      <c r="F81" s="3">
        <v>9.7730496453900706</v>
      </c>
      <c r="G81" s="3">
        <v>4.1081081081081079</v>
      </c>
      <c r="H81" s="3">
        <v>0</v>
      </c>
      <c r="I81" s="3">
        <v>6.2777777777777777</v>
      </c>
      <c r="J81" s="3">
        <v>0</v>
      </c>
      <c r="K81" s="3">
        <v>2.5714285714285716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0</v>
      </c>
      <c r="R81" s="3">
        <v>0</v>
      </c>
      <c r="S81" s="3">
        <v>10.285714285714286</v>
      </c>
      <c r="T81" s="41">
        <f t="shared" si="18"/>
        <v>38.239379359292606</v>
      </c>
      <c r="U81" s="3">
        <f t="shared" si="19"/>
        <v>873.45083495145639</v>
      </c>
      <c r="V81" s="3">
        <f t="shared" si="20"/>
        <v>2157.8893617021272</v>
      </c>
      <c r="W81" s="3">
        <f t="shared" si="21"/>
        <v>1365.7610810810809</v>
      </c>
      <c r="X81" s="3">
        <f t="shared" si="22"/>
        <v>0</v>
      </c>
      <c r="Y81" s="3">
        <f t="shared" si="23"/>
        <v>1994.9396666666667</v>
      </c>
      <c r="Z81" s="3">
        <f t="shared" si="24"/>
        <v>0</v>
      </c>
      <c r="AA81" s="3">
        <f t="shared" si="25"/>
        <v>817.14342857142867</v>
      </c>
      <c r="AB81" s="3">
        <f t="shared" si="26"/>
        <v>0</v>
      </c>
      <c r="AC81" s="3">
        <f t="shared" si="27"/>
        <v>0</v>
      </c>
      <c r="AD81" s="3">
        <f t="shared" si="28"/>
        <v>0</v>
      </c>
      <c r="AE81" s="3">
        <f t="shared" si="29"/>
        <v>0</v>
      </c>
      <c r="AF81" s="3">
        <f t="shared" si="30"/>
        <v>0</v>
      </c>
      <c r="AG81" s="3">
        <f t="shared" si="31"/>
        <v>0</v>
      </c>
      <c r="AH81" s="3">
        <f t="shared" si="32"/>
        <v>0</v>
      </c>
      <c r="AI81" s="3">
        <f t="shared" si="33"/>
        <v>3268.5737142857147</v>
      </c>
      <c r="AJ81" s="3">
        <f t="shared" si="34"/>
        <v>11315.978734239154</v>
      </c>
    </row>
    <row r="82" spans="2:36" x14ac:dyDescent="0.25">
      <c r="B82" s="2">
        <v>2107</v>
      </c>
      <c r="C82" t="s">
        <v>434</v>
      </c>
      <c r="D82" t="s">
        <v>316</v>
      </c>
      <c r="E82" s="3">
        <v>0</v>
      </c>
      <c r="F82" s="3">
        <v>4.8865248226950353</v>
      </c>
      <c r="G82" s="3">
        <v>0</v>
      </c>
      <c r="H82" s="3">
        <v>3.7350427350427347</v>
      </c>
      <c r="I82" s="3">
        <v>0</v>
      </c>
      <c r="J82" s="3">
        <v>6.5454545454545459</v>
      </c>
      <c r="K82" s="3">
        <v>0</v>
      </c>
      <c r="L82" s="3">
        <v>0</v>
      </c>
      <c r="M82" s="3">
        <v>3.4117647058823528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v>5.1428571428571432</v>
      </c>
      <c r="T82" s="41">
        <f t="shared" si="18"/>
        <v>23.72164395193181</v>
      </c>
      <c r="U82" s="3">
        <f t="shared" si="19"/>
        <v>0</v>
      </c>
      <c r="V82" s="3">
        <f t="shared" si="20"/>
        <v>1078.9446808510636</v>
      </c>
      <c r="W82" s="3">
        <f t="shared" si="21"/>
        <v>0</v>
      </c>
      <c r="X82" s="3">
        <f t="shared" si="22"/>
        <v>787.47026495726482</v>
      </c>
      <c r="Y82" s="3">
        <f t="shared" si="23"/>
        <v>0</v>
      </c>
      <c r="Z82" s="3">
        <f t="shared" si="24"/>
        <v>2400.0021818181817</v>
      </c>
      <c r="AA82" s="3">
        <f t="shared" si="25"/>
        <v>0</v>
      </c>
      <c r="AB82" s="3">
        <f t="shared" si="26"/>
        <v>0</v>
      </c>
      <c r="AC82" s="3">
        <f t="shared" si="27"/>
        <v>770.43788235294119</v>
      </c>
      <c r="AD82" s="3">
        <f t="shared" si="28"/>
        <v>0</v>
      </c>
      <c r="AE82" s="3">
        <f t="shared" si="29"/>
        <v>0</v>
      </c>
      <c r="AF82" s="3">
        <f t="shared" si="30"/>
        <v>0</v>
      </c>
      <c r="AG82" s="3">
        <f t="shared" si="31"/>
        <v>0</v>
      </c>
      <c r="AH82" s="3">
        <f t="shared" si="32"/>
        <v>0</v>
      </c>
      <c r="AI82" s="3">
        <f t="shared" si="33"/>
        <v>1634.2868571428573</v>
      </c>
      <c r="AJ82" s="3">
        <f t="shared" si="34"/>
        <v>7204.833216492093</v>
      </c>
    </row>
    <row r="83" spans="2:36" x14ac:dyDescent="0.25">
      <c r="B83" s="2">
        <v>2111</v>
      </c>
      <c r="C83" t="s">
        <v>435</v>
      </c>
      <c r="D83" t="s">
        <v>462</v>
      </c>
      <c r="E83" s="3">
        <v>31.339805825242721</v>
      </c>
      <c r="F83" s="3">
        <v>14.659574468085106</v>
      </c>
      <c r="G83" s="3">
        <v>4.1081081081081079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v>5.1428571428571432</v>
      </c>
      <c r="T83" s="41">
        <f t="shared" si="18"/>
        <v>55.250345544293076</v>
      </c>
      <c r="U83" s="3">
        <f t="shared" si="19"/>
        <v>5240.7050097087385</v>
      </c>
      <c r="V83" s="3">
        <f t="shared" si="20"/>
        <v>3236.8340425531906</v>
      </c>
      <c r="W83" s="3">
        <f t="shared" si="21"/>
        <v>1365.7610810810809</v>
      </c>
      <c r="X83" s="3">
        <f t="shared" si="22"/>
        <v>0</v>
      </c>
      <c r="Y83" s="3">
        <f t="shared" si="23"/>
        <v>0</v>
      </c>
      <c r="Z83" s="3">
        <f t="shared" si="24"/>
        <v>0</v>
      </c>
      <c r="AA83" s="3">
        <f t="shared" si="25"/>
        <v>0</v>
      </c>
      <c r="AB83" s="3">
        <f t="shared" si="26"/>
        <v>0</v>
      </c>
      <c r="AC83" s="3">
        <f t="shared" si="27"/>
        <v>0</v>
      </c>
      <c r="AD83" s="3">
        <f t="shared" si="28"/>
        <v>0</v>
      </c>
      <c r="AE83" s="3">
        <f t="shared" si="29"/>
        <v>0</v>
      </c>
      <c r="AF83" s="3">
        <f t="shared" si="30"/>
        <v>0</v>
      </c>
      <c r="AG83" s="3">
        <f t="shared" si="31"/>
        <v>0</v>
      </c>
      <c r="AH83" s="3">
        <f t="shared" si="32"/>
        <v>0</v>
      </c>
      <c r="AI83" s="3">
        <f t="shared" si="33"/>
        <v>1634.2868571428573</v>
      </c>
      <c r="AJ83" s="3">
        <f t="shared" si="34"/>
        <v>12395.793949724737</v>
      </c>
    </row>
    <row r="84" spans="2:36" x14ac:dyDescent="0.25">
      <c r="B84" s="2">
        <v>2114</v>
      </c>
      <c r="C84" t="s">
        <v>436</v>
      </c>
      <c r="D84" t="s">
        <v>462</v>
      </c>
      <c r="E84" s="3">
        <v>5.2233009708737868</v>
      </c>
      <c r="F84" s="3">
        <v>4.8865248226950353</v>
      </c>
      <c r="G84" s="3">
        <v>0</v>
      </c>
      <c r="H84" s="3">
        <v>3.7350427350427347</v>
      </c>
      <c r="I84" s="3">
        <v>0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R84" s="3">
        <v>0</v>
      </c>
      <c r="S84" s="3">
        <v>0</v>
      </c>
      <c r="T84" s="41">
        <f t="shared" si="18"/>
        <v>13.844868528611556</v>
      </c>
      <c r="U84" s="3">
        <f t="shared" si="19"/>
        <v>873.45083495145639</v>
      </c>
      <c r="V84" s="3">
        <f t="shared" si="20"/>
        <v>1078.9446808510636</v>
      </c>
      <c r="W84" s="3">
        <f t="shared" si="21"/>
        <v>0</v>
      </c>
      <c r="X84" s="3">
        <f t="shared" si="22"/>
        <v>787.47026495726482</v>
      </c>
      <c r="Y84" s="3">
        <f t="shared" si="23"/>
        <v>0</v>
      </c>
      <c r="Z84" s="3">
        <f t="shared" si="24"/>
        <v>0</v>
      </c>
      <c r="AA84" s="3">
        <f t="shared" si="25"/>
        <v>0</v>
      </c>
      <c r="AB84" s="3">
        <f t="shared" si="26"/>
        <v>0</v>
      </c>
      <c r="AC84" s="3">
        <f t="shared" si="27"/>
        <v>0</v>
      </c>
      <c r="AD84" s="3">
        <f t="shared" si="28"/>
        <v>0</v>
      </c>
      <c r="AE84" s="3">
        <f t="shared" si="29"/>
        <v>0</v>
      </c>
      <c r="AF84" s="3">
        <f t="shared" si="30"/>
        <v>0</v>
      </c>
      <c r="AG84" s="3">
        <f t="shared" si="31"/>
        <v>0</v>
      </c>
      <c r="AH84" s="3">
        <f t="shared" si="32"/>
        <v>0</v>
      </c>
      <c r="AI84" s="3">
        <f t="shared" si="33"/>
        <v>0</v>
      </c>
      <c r="AJ84" s="3">
        <f t="shared" si="34"/>
        <v>2959.0550432205678</v>
      </c>
    </row>
    <row r="85" spans="2:36" x14ac:dyDescent="0.25">
      <c r="B85" s="2">
        <v>2121</v>
      </c>
      <c r="C85" t="s">
        <v>437</v>
      </c>
      <c r="D85" t="s">
        <v>462</v>
      </c>
      <c r="E85" s="3">
        <v>5.2233009708737868</v>
      </c>
      <c r="F85" s="3">
        <v>0</v>
      </c>
      <c r="G85" s="3">
        <v>0</v>
      </c>
      <c r="H85" s="3">
        <v>0</v>
      </c>
      <c r="I85" s="3">
        <v>0</v>
      </c>
      <c r="J85" s="3">
        <v>0</v>
      </c>
      <c r="K85" s="3">
        <v>0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0</v>
      </c>
      <c r="R85" s="3">
        <v>0</v>
      </c>
      <c r="S85" s="3">
        <v>5.1428571428571432</v>
      </c>
      <c r="T85" s="41">
        <f t="shared" si="18"/>
        <v>10.366158113730929</v>
      </c>
      <c r="U85" s="3">
        <f t="shared" si="19"/>
        <v>873.45083495145639</v>
      </c>
      <c r="V85" s="3">
        <f t="shared" si="20"/>
        <v>0</v>
      </c>
      <c r="W85" s="3">
        <f t="shared" si="21"/>
        <v>0</v>
      </c>
      <c r="X85" s="3">
        <f t="shared" si="22"/>
        <v>0</v>
      </c>
      <c r="Y85" s="3">
        <f t="shared" si="23"/>
        <v>0</v>
      </c>
      <c r="Z85" s="3">
        <f t="shared" si="24"/>
        <v>0</v>
      </c>
      <c r="AA85" s="3">
        <f t="shared" si="25"/>
        <v>0</v>
      </c>
      <c r="AB85" s="3">
        <f t="shared" si="26"/>
        <v>0</v>
      </c>
      <c r="AC85" s="3">
        <f t="shared" si="27"/>
        <v>0</v>
      </c>
      <c r="AD85" s="3">
        <f t="shared" si="28"/>
        <v>0</v>
      </c>
      <c r="AE85" s="3">
        <f t="shared" si="29"/>
        <v>0</v>
      </c>
      <c r="AF85" s="3">
        <f t="shared" si="30"/>
        <v>0</v>
      </c>
      <c r="AG85" s="3">
        <f t="shared" si="31"/>
        <v>0</v>
      </c>
      <c r="AH85" s="3">
        <f t="shared" si="32"/>
        <v>0</v>
      </c>
      <c r="AI85" s="3">
        <f t="shared" si="33"/>
        <v>1634.2868571428573</v>
      </c>
      <c r="AJ85" s="3">
        <f t="shared" si="34"/>
        <v>2708.3567074618591</v>
      </c>
    </row>
    <row r="86" spans="2:36" x14ac:dyDescent="0.25">
      <c r="B86" s="2">
        <v>2125</v>
      </c>
      <c r="C86" t="s">
        <v>438</v>
      </c>
      <c r="D86" t="s">
        <v>319</v>
      </c>
      <c r="E86" s="3">
        <v>0</v>
      </c>
      <c r="F86" s="3">
        <v>9.7730496453900706</v>
      </c>
      <c r="G86" s="3">
        <v>0</v>
      </c>
      <c r="H86" s="3">
        <v>0</v>
      </c>
      <c r="I86" s="3">
        <v>0</v>
      </c>
      <c r="J86" s="3">
        <v>0</v>
      </c>
      <c r="K86" s="3">
        <v>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3">
        <v>0</v>
      </c>
      <c r="S86" s="3">
        <v>0</v>
      </c>
      <c r="T86" s="41">
        <f t="shared" si="18"/>
        <v>9.7730496453900706</v>
      </c>
      <c r="U86" s="3">
        <f t="shared" si="19"/>
        <v>0</v>
      </c>
      <c r="V86" s="3">
        <f t="shared" si="20"/>
        <v>2157.8893617021272</v>
      </c>
      <c r="W86" s="3">
        <f t="shared" si="21"/>
        <v>0</v>
      </c>
      <c r="X86" s="3">
        <f t="shared" si="22"/>
        <v>0</v>
      </c>
      <c r="Y86" s="3">
        <f t="shared" si="23"/>
        <v>0</v>
      </c>
      <c r="Z86" s="3">
        <f t="shared" si="24"/>
        <v>0</v>
      </c>
      <c r="AA86" s="3">
        <f t="shared" si="25"/>
        <v>0</v>
      </c>
      <c r="AB86" s="3">
        <f t="shared" si="26"/>
        <v>0</v>
      </c>
      <c r="AC86" s="3">
        <f t="shared" si="27"/>
        <v>0</v>
      </c>
      <c r="AD86" s="3">
        <f t="shared" si="28"/>
        <v>0</v>
      </c>
      <c r="AE86" s="3">
        <f t="shared" si="29"/>
        <v>0</v>
      </c>
      <c r="AF86" s="3">
        <f t="shared" si="30"/>
        <v>0</v>
      </c>
      <c r="AG86" s="3">
        <f t="shared" si="31"/>
        <v>0</v>
      </c>
      <c r="AH86" s="3">
        <f t="shared" si="32"/>
        <v>0</v>
      </c>
      <c r="AI86" s="3">
        <f t="shared" si="33"/>
        <v>0</v>
      </c>
      <c r="AJ86" s="3">
        <f t="shared" si="34"/>
        <v>2330.5205106382973</v>
      </c>
    </row>
    <row r="87" spans="2:36" x14ac:dyDescent="0.25">
      <c r="B87" s="2">
        <v>2132</v>
      </c>
      <c r="C87" t="s">
        <v>439</v>
      </c>
      <c r="D87" t="s">
        <v>316</v>
      </c>
      <c r="E87" s="3">
        <v>0</v>
      </c>
      <c r="F87" s="3">
        <v>4.8865248226950353</v>
      </c>
      <c r="G87" s="3">
        <v>0</v>
      </c>
      <c r="H87" s="3">
        <v>0</v>
      </c>
      <c r="I87" s="3">
        <v>0</v>
      </c>
      <c r="J87" s="3">
        <v>0</v>
      </c>
      <c r="K87" s="3">
        <v>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3">
        <v>0</v>
      </c>
      <c r="S87" s="3">
        <v>5.1428571428571432</v>
      </c>
      <c r="T87" s="41">
        <f t="shared" si="18"/>
        <v>10.029381965552179</v>
      </c>
      <c r="U87" s="3">
        <f t="shared" si="19"/>
        <v>0</v>
      </c>
      <c r="V87" s="3">
        <f t="shared" si="20"/>
        <v>1078.9446808510636</v>
      </c>
      <c r="W87" s="3">
        <f t="shared" si="21"/>
        <v>0</v>
      </c>
      <c r="X87" s="3">
        <f t="shared" si="22"/>
        <v>0</v>
      </c>
      <c r="Y87" s="3">
        <f t="shared" si="23"/>
        <v>0</v>
      </c>
      <c r="Z87" s="3">
        <f t="shared" si="24"/>
        <v>0</v>
      </c>
      <c r="AA87" s="3">
        <f t="shared" si="25"/>
        <v>0</v>
      </c>
      <c r="AB87" s="3">
        <f t="shared" si="26"/>
        <v>0</v>
      </c>
      <c r="AC87" s="3">
        <f t="shared" si="27"/>
        <v>0</v>
      </c>
      <c r="AD87" s="3">
        <f t="shared" si="28"/>
        <v>0</v>
      </c>
      <c r="AE87" s="3">
        <f t="shared" si="29"/>
        <v>0</v>
      </c>
      <c r="AF87" s="3">
        <f t="shared" si="30"/>
        <v>0</v>
      </c>
      <c r="AG87" s="3">
        <f t="shared" si="31"/>
        <v>0</v>
      </c>
      <c r="AH87" s="3">
        <f t="shared" si="32"/>
        <v>0</v>
      </c>
      <c r="AI87" s="3">
        <f t="shared" si="33"/>
        <v>1634.2868571428573</v>
      </c>
      <c r="AJ87" s="3">
        <f t="shared" si="34"/>
        <v>2930.290061033435</v>
      </c>
    </row>
    <row r="88" spans="2:36" x14ac:dyDescent="0.25">
      <c r="B88" s="2">
        <v>2136</v>
      </c>
      <c r="C88" t="s">
        <v>440</v>
      </c>
      <c r="D88" t="s">
        <v>462</v>
      </c>
      <c r="E88" s="3">
        <v>5.2233009708737868</v>
      </c>
      <c r="F88" s="3">
        <v>4.8865248226950353</v>
      </c>
      <c r="G88" s="3">
        <v>0</v>
      </c>
      <c r="H88" s="3">
        <v>0</v>
      </c>
      <c r="I88" s="3">
        <v>0</v>
      </c>
      <c r="J88" s="3">
        <v>0</v>
      </c>
      <c r="K88" s="3">
        <v>0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v>5.1428571428571432</v>
      </c>
      <c r="T88" s="41">
        <f t="shared" si="18"/>
        <v>15.252682936425966</v>
      </c>
      <c r="U88" s="3">
        <f t="shared" si="19"/>
        <v>873.45083495145639</v>
      </c>
      <c r="V88" s="3">
        <f t="shared" si="20"/>
        <v>1078.9446808510636</v>
      </c>
      <c r="W88" s="3">
        <f t="shared" si="21"/>
        <v>0</v>
      </c>
      <c r="X88" s="3">
        <f t="shared" si="22"/>
        <v>0</v>
      </c>
      <c r="Y88" s="3">
        <f t="shared" si="23"/>
        <v>0</v>
      </c>
      <c r="Z88" s="3">
        <f t="shared" si="24"/>
        <v>0</v>
      </c>
      <c r="AA88" s="3">
        <f t="shared" si="25"/>
        <v>0</v>
      </c>
      <c r="AB88" s="3">
        <f t="shared" si="26"/>
        <v>0</v>
      </c>
      <c r="AC88" s="3">
        <f t="shared" si="27"/>
        <v>0</v>
      </c>
      <c r="AD88" s="3">
        <f t="shared" si="28"/>
        <v>0</v>
      </c>
      <c r="AE88" s="3">
        <f t="shared" si="29"/>
        <v>0</v>
      </c>
      <c r="AF88" s="3">
        <f t="shared" si="30"/>
        <v>0</v>
      </c>
      <c r="AG88" s="3">
        <f t="shared" si="31"/>
        <v>0</v>
      </c>
      <c r="AH88" s="3">
        <f t="shared" si="32"/>
        <v>0</v>
      </c>
      <c r="AI88" s="3">
        <f t="shared" si="33"/>
        <v>1634.2868571428573</v>
      </c>
      <c r="AJ88" s="3">
        <f t="shared" si="34"/>
        <v>3873.6169627810077</v>
      </c>
    </row>
    <row r="89" spans="2:36" x14ac:dyDescent="0.25">
      <c r="B89" s="2">
        <v>2145</v>
      </c>
      <c r="C89" t="s">
        <v>441</v>
      </c>
      <c r="D89" t="s">
        <v>462</v>
      </c>
      <c r="E89" s="3">
        <v>0</v>
      </c>
      <c r="F89" s="3">
        <v>0</v>
      </c>
      <c r="G89" s="3">
        <v>4.1081081081081079</v>
      </c>
      <c r="H89" s="3">
        <v>3.7350427350427347</v>
      </c>
      <c r="I89" s="3">
        <v>6.2777777777777777</v>
      </c>
      <c r="J89" s="3">
        <v>0</v>
      </c>
      <c r="K89" s="3">
        <v>0</v>
      </c>
      <c r="L89" s="3">
        <v>0</v>
      </c>
      <c r="M89" s="3">
        <v>3.4117647058823528</v>
      </c>
      <c r="N89" s="3">
        <v>4.1428571428571432</v>
      </c>
      <c r="O89" s="3">
        <v>0</v>
      </c>
      <c r="P89" s="3">
        <v>0</v>
      </c>
      <c r="Q89" s="3">
        <v>0</v>
      </c>
      <c r="R89" s="3">
        <v>0</v>
      </c>
      <c r="S89" s="3">
        <v>0</v>
      </c>
      <c r="T89" s="41">
        <f t="shared" si="18"/>
        <v>21.675550469668114</v>
      </c>
      <c r="U89" s="3">
        <f t="shared" si="19"/>
        <v>0</v>
      </c>
      <c r="V89" s="3">
        <f t="shared" si="20"/>
        <v>0</v>
      </c>
      <c r="W89" s="3">
        <f t="shared" si="21"/>
        <v>1365.7610810810809</v>
      </c>
      <c r="X89" s="3">
        <f t="shared" si="22"/>
        <v>787.47026495726482</v>
      </c>
      <c r="Y89" s="3">
        <f t="shared" si="23"/>
        <v>1994.9396666666667</v>
      </c>
      <c r="Z89" s="3">
        <f t="shared" si="24"/>
        <v>0</v>
      </c>
      <c r="AA89" s="3">
        <f t="shared" si="25"/>
        <v>0</v>
      </c>
      <c r="AB89" s="3">
        <f t="shared" si="26"/>
        <v>0</v>
      </c>
      <c r="AC89" s="3">
        <f t="shared" si="27"/>
        <v>770.43788235294119</v>
      </c>
      <c r="AD89" s="3">
        <f t="shared" si="28"/>
        <v>935.53171428571443</v>
      </c>
      <c r="AE89" s="3">
        <f t="shared" si="29"/>
        <v>0</v>
      </c>
      <c r="AF89" s="3">
        <f t="shared" si="30"/>
        <v>0</v>
      </c>
      <c r="AG89" s="3">
        <f t="shared" si="31"/>
        <v>0</v>
      </c>
      <c r="AH89" s="3">
        <f t="shared" si="32"/>
        <v>0</v>
      </c>
      <c r="AI89" s="3">
        <f t="shared" si="33"/>
        <v>0</v>
      </c>
      <c r="AJ89" s="3">
        <f t="shared" si="34"/>
        <v>6322.4718580911622</v>
      </c>
    </row>
    <row r="90" spans="2:36" x14ac:dyDescent="0.25">
      <c r="B90" s="2">
        <v>2147</v>
      </c>
      <c r="C90" t="s">
        <v>442</v>
      </c>
      <c r="D90" t="s">
        <v>462</v>
      </c>
      <c r="E90" s="3">
        <v>5.2233009708737868</v>
      </c>
      <c r="F90" s="3">
        <v>4.8865248226950353</v>
      </c>
      <c r="G90" s="3">
        <v>0</v>
      </c>
      <c r="H90" s="3">
        <v>0</v>
      </c>
      <c r="I90" s="3">
        <v>0</v>
      </c>
      <c r="J90" s="3">
        <v>0</v>
      </c>
      <c r="K90" s="3">
        <v>0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0</v>
      </c>
      <c r="R90" s="3">
        <v>0</v>
      </c>
      <c r="S90" s="3">
        <v>5.1428571428571432</v>
      </c>
      <c r="T90" s="41">
        <f t="shared" si="18"/>
        <v>15.252682936425966</v>
      </c>
      <c r="U90" s="3">
        <f t="shared" si="19"/>
        <v>873.45083495145639</v>
      </c>
      <c r="V90" s="3">
        <f t="shared" si="20"/>
        <v>1078.9446808510636</v>
      </c>
      <c r="W90" s="3">
        <f t="shared" si="21"/>
        <v>0</v>
      </c>
      <c r="X90" s="3">
        <f t="shared" si="22"/>
        <v>0</v>
      </c>
      <c r="Y90" s="3">
        <f t="shared" si="23"/>
        <v>0</v>
      </c>
      <c r="Z90" s="3">
        <f t="shared" si="24"/>
        <v>0</v>
      </c>
      <c r="AA90" s="3">
        <f t="shared" si="25"/>
        <v>0</v>
      </c>
      <c r="AB90" s="3">
        <f t="shared" si="26"/>
        <v>0</v>
      </c>
      <c r="AC90" s="3">
        <f t="shared" si="27"/>
        <v>0</v>
      </c>
      <c r="AD90" s="3">
        <f t="shared" si="28"/>
        <v>0</v>
      </c>
      <c r="AE90" s="3">
        <f t="shared" si="29"/>
        <v>0</v>
      </c>
      <c r="AF90" s="3">
        <f t="shared" si="30"/>
        <v>0</v>
      </c>
      <c r="AG90" s="3">
        <f t="shared" si="31"/>
        <v>0</v>
      </c>
      <c r="AH90" s="3">
        <f t="shared" si="32"/>
        <v>0</v>
      </c>
      <c r="AI90" s="3">
        <f t="shared" si="33"/>
        <v>1634.2868571428573</v>
      </c>
      <c r="AJ90" s="3">
        <f t="shared" si="34"/>
        <v>3873.6169627810077</v>
      </c>
    </row>
    <row r="91" spans="2:36" x14ac:dyDescent="0.25">
      <c r="B91" s="2">
        <v>2148</v>
      </c>
      <c r="C91" t="s">
        <v>443</v>
      </c>
      <c r="D91" t="s">
        <v>325</v>
      </c>
      <c r="E91" s="3">
        <v>5.2233009708737868</v>
      </c>
      <c r="F91" s="3">
        <v>9.7730496453900706</v>
      </c>
      <c r="G91" s="3">
        <v>0</v>
      </c>
      <c r="H91" s="3">
        <v>0</v>
      </c>
      <c r="I91" s="3">
        <v>0</v>
      </c>
      <c r="J91" s="3">
        <v>0</v>
      </c>
      <c r="K91" s="3">
        <v>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v>10.285714285714286</v>
      </c>
      <c r="T91" s="41">
        <f t="shared" si="18"/>
        <v>25.282064901978146</v>
      </c>
      <c r="U91" s="3">
        <f t="shared" si="19"/>
        <v>873.45083495145639</v>
      </c>
      <c r="V91" s="3">
        <f t="shared" si="20"/>
        <v>2157.8893617021272</v>
      </c>
      <c r="W91" s="3">
        <f t="shared" si="21"/>
        <v>0</v>
      </c>
      <c r="X91" s="3">
        <f t="shared" si="22"/>
        <v>0</v>
      </c>
      <c r="Y91" s="3">
        <f t="shared" si="23"/>
        <v>0</v>
      </c>
      <c r="Z91" s="3">
        <f t="shared" si="24"/>
        <v>0</v>
      </c>
      <c r="AA91" s="3">
        <f t="shared" si="25"/>
        <v>0</v>
      </c>
      <c r="AB91" s="3">
        <f t="shared" si="26"/>
        <v>0</v>
      </c>
      <c r="AC91" s="3">
        <f t="shared" si="27"/>
        <v>0</v>
      </c>
      <c r="AD91" s="3">
        <f t="shared" si="28"/>
        <v>0</v>
      </c>
      <c r="AE91" s="3">
        <f t="shared" si="29"/>
        <v>0</v>
      </c>
      <c r="AF91" s="3">
        <f t="shared" si="30"/>
        <v>0</v>
      </c>
      <c r="AG91" s="3">
        <f t="shared" si="31"/>
        <v>0</v>
      </c>
      <c r="AH91" s="3">
        <f t="shared" si="32"/>
        <v>0</v>
      </c>
      <c r="AI91" s="3">
        <f t="shared" si="33"/>
        <v>3268.5737142857147</v>
      </c>
      <c r="AJ91" s="3">
        <f t="shared" si="34"/>
        <v>6803.9070238144423</v>
      </c>
    </row>
    <row r="92" spans="2:36" x14ac:dyDescent="0.25">
      <c r="B92" s="2">
        <v>2157</v>
      </c>
      <c r="C92" t="s">
        <v>444</v>
      </c>
      <c r="D92" t="s">
        <v>320</v>
      </c>
      <c r="E92" s="3">
        <v>0</v>
      </c>
      <c r="F92" s="3">
        <v>4.8865248226950353</v>
      </c>
      <c r="G92" s="3">
        <v>0</v>
      </c>
      <c r="H92" s="3">
        <v>0</v>
      </c>
      <c r="I92" s="3">
        <v>0</v>
      </c>
      <c r="J92" s="3">
        <v>0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v>0</v>
      </c>
      <c r="T92" s="41">
        <f t="shared" si="18"/>
        <v>4.8865248226950353</v>
      </c>
      <c r="U92" s="3">
        <f t="shared" si="19"/>
        <v>0</v>
      </c>
      <c r="V92" s="3">
        <f t="shared" si="20"/>
        <v>1078.9446808510636</v>
      </c>
      <c r="W92" s="3">
        <f t="shared" si="21"/>
        <v>0</v>
      </c>
      <c r="X92" s="3">
        <f t="shared" si="22"/>
        <v>0</v>
      </c>
      <c r="Y92" s="3">
        <f t="shared" si="23"/>
        <v>0</v>
      </c>
      <c r="Z92" s="3">
        <f t="shared" si="24"/>
        <v>0</v>
      </c>
      <c r="AA92" s="3">
        <f t="shared" si="25"/>
        <v>0</v>
      </c>
      <c r="AB92" s="3">
        <f t="shared" si="26"/>
        <v>0</v>
      </c>
      <c r="AC92" s="3">
        <f t="shared" si="27"/>
        <v>0</v>
      </c>
      <c r="AD92" s="3">
        <f t="shared" si="28"/>
        <v>0</v>
      </c>
      <c r="AE92" s="3">
        <f t="shared" si="29"/>
        <v>0</v>
      </c>
      <c r="AF92" s="3">
        <f t="shared" si="30"/>
        <v>0</v>
      </c>
      <c r="AG92" s="3">
        <f t="shared" si="31"/>
        <v>0</v>
      </c>
      <c r="AH92" s="3">
        <f t="shared" si="32"/>
        <v>0</v>
      </c>
      <c r="AI92" s="3">
        <f t="shared" si="33"/>
        <v>0</v>
      </c>
      <c r="AJ92" s="3">
        <f t="shared" si="34"/>
        <v>1165.2602553191487</v>
      </c>
    </row>
    <row r="93" spans="2:36" x14ac:dyDescent="0.25">
      <c r="B93" s="2">
        <v>9402</v>
      </c>
      <c r="C93" t="s">
        <v>446</v>
      </c>
      <c r="D93" t="s">
        <v>463</v>
      </c>
      <c r="E93" s="3">
        <v>5.2233009708737868</v>
      </c>
      <c r="F93" s="3">
        <v>0</v>
      </c>
      <c r="G93" s="3">
        <v>4.1081081081081079</v>
      </c>
      <c r="H93" s="3">
        <v>0</v>
      </c>
      <c r="I93" s="3">
        <v>0</v>
      </c>
      <c r="J93" s="3">
        <v>0</v>
      </c>
      <c r="K93" s="3">
        <v>0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3">
        <v>0</v>
      </c>
      <c r="S93" s="3">
        <v>5.1428571428571432</v>
      </c>
      <c r="T93" s="41">
        <f t="shared" si="18"/>
        <v>14.474266221839038</v>
      </c>
      <c r="U93" s="3">
        <f t="shared" si="19"/>
        <v>873.45083495145639</v>
      </c>
      <c r="V93" s="3">
        <f t="shared" si="20"/>
        <v>0</v>
      </c>
      <c r="W93" s="3">
        <f t="shared" si="21"/>
        <v>1365.7610810810809</v>
      </c>
      <c r="X93" s="3">
        <f t="shared" si="22"/>
        <v>0</v>
      </c>
      <c r="Y93" s="3">
        <f t="shared" si="23"/>
        <v>0</v>
      </c>
      <c r="Z93" s="3">
        <f t="shared" si="24"/>
        <v>0</v>
      </c>
      <c r="AA93" s="3">
        <f t="shared" si="25"/>
        <v>0</v>
      </c>
      <c r="AB93" s="3">
        <f t="shared" si="26"/>
        <v>0</v>
      </c>
      <c r="AC93" s="3">
        <f t="shared" si="27"/>
        <v>0</v>
      </c>
      <c r="AD93" s="3">
        <f t="shared" si="28"/>
        <v>0</v>
      </c>
      <c r="AE93" s="3">
        <f t="shared" si="29"/>
        <v>0</v>
      </c>
      <c r="AF93" s="3">
        <f t="shared" si="30"/>
        <v>0</v>
      </c>
      <c r="AG93" s="3">
        <f t="shared" si="31"/>
        <v>0</v>
      </c>
      <c r="AH93" s="3">
        <f t="shared" si="32"/>
        <v>0</v>
      </c>
      <c r="AI93" s="3">
        <f t="shared" si="33"/>
        <v>1634.2868571428573</v>
      </c>
      <c r="AJ93" s="3">
        <f t="shared" si="34"/>
        <v>4183.3786750294266</v>
      </c>
    </row>
    <row r="94" spans="2:36" x14ac:dyDescent="0.25">
      <c r="B94" s="2">
        <v>9120</v>
      </c>
      <c r="C94" t="s">
        <v>447</v>
      </c>
      <c r="D94" t="s">
        <v>466</v>
      </c>
      <c r="E94" s="3">
        <v>5.2233009708737868</v>
      </c>
      <c r="F94" s="3">
        <v>0</v>
      </c>
      <c r="G94" s="3">
        <v>4.1081081081081079</v>
      </c>
      <c r="H94" s="3">
        <v>0</v>
      </c>
      <c r="I94" s="3">
        <v>6.2777777777777777</v>
      </c>
      <c r="J94" s="3">
        <v>6.5454545454545459</v>
      </c>
      <c r="K94" s="3">
        <v>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3">
        <v>0</v>
      </c>
      <c r="T94" s="41">
        <f t="shared" si="18"/>
        <v>22.154641402214221</v>
      </c>
      <c r="U94" s="3">
        <f t="shared" si="19"/>
        <v>873.45083495145639</v>
      </c>
      <c r="V94" s="3">
        <f t="shared" si="20"/>
        <v>0</v>
      </c>
      <c r="W94" s="3">
        <f t="shared" si="21"/>
        <v>1365.7610810810809</v>
      </c>
      <c r="X94" s="3">
        <f t="shared" si="22"/>
        <v>0</v>
      </c>
      <c r="Y94" s="3">
        <f t="shared" si="23"/>
        <v>1994.9396666666667</v>
      </c>
      <c r="Z94" s="3">
        <f t="shared" si="24"/>
        <v>2400.0021818181817</v>
      </c>
      <c r="AA94" s="3">
        <f t="shared" si="25"/>
        <v>0</v>
      </c>
      <c r="AB94" s="3">
        <f t="shared" si="26"/>
        <v>0</v>
      </c>
      <c r="AC94" s="3">
        <f t="shared" si="27"/>
        <v>0</v>
      </c>
      <c r="AD94" s="3">
        <f t="shared" si="28"/>
        <v>0</v>
      </c>
      <c r="AE94" s="3">
        <f t="shared" si="29"/>
        <v>0</v>
      </c>
      <c r="AF94" s="3">
        <f t="shared" si="30"/>
        <v>0</v>
      </c>
      <c r="AG94" s="3">
        <f t="shared" si="31"/>
        <v>0</v>
      </c>
      <c r="AH94" s="3">
        <f t="shared" si="32"/>
        <v>0</v>
      </c>
      <c r="AI94" s="3">
        <f t="shared" si="33"/>
        <v>0</v>
      </c>
      <c r="AJ94" s="3">
        <f t="shared" si="34"/>
        <v>7164.8860656787765</v>
      </c>
    </row>
    <row r="95" spans="2:36" x14ac:dyDescent="0.25">
      <c r="B95" s="2">
        <v>9154</v>
      </c>
      <c r="C95" t="s">
        <v>448</v>
      </c>
      <c r="D95" t="s">
        <v>324</v>
      </c>
      <c r="E95" s="3">
        <v>0</v>
      </c>
      <c r="F95" s="3">
        <v>9.7730496453900706</v>
      </c>
      <c r="G95" s="3">
        <v>0</v>
      </c>
      <c r="H95" s="3">
        <v>0</v>
      </c>
      <c r="I95" s="3">
        <v>0</v>
      </c>
      <c r="J95" s="3">
        <v>0</v>
      </c>
      <c r="K95" s="3">
        <v>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3">
        <v>0</v>
      </c>
      <c r="S95" s="3">
        <v>0</v>
      </c>
      <c r="T95" s="41">
        <f t="shared" si="18"/>
        <v>9.7730496453900706</v>
      </c>
      <c r="U95" s="3">
        <f t="shared" si="19"/>
        <v>0</v>
      </c>
      <c r="V95" s="3">
        <f t="shared" si="20"/>
        <v>2157.8893617021272</v>
      </c>
      <c r="W95" s="3">
        <f t="shared" si="21"/>
        <v>0</v>
      </c>
      <c r="X95" s="3">
        <f t="shared" si="22"/>
        <v>0</v>
      </c>
      <c r="Y95" s="3">
        <f t="shared" si="23"/>
        <v>0</v>
      </c>
      <c r="Z95" s="3">
        <f t="shared" si="24"/>
        <v>0</v>
      </c>
      <c r="AA95" s="3">
        <f t="shared" si="25"/>
        <v>0</v>
      </c>
      <c r="AB95" s="3">
        <f t="shared" si="26"/>
        <v>0</v>
      </c>
      <c r="AC95" s="3">
        <f t="shared" si="27"/>
        <v>0</v>
      </c>
      <c r="AD95" s="3">
        <f t="shared" si="28"/>
        <v>0</v>
      </c>
      <c r="AE95" s="3">
        <f t="shared" si="29"/>
        <v>0</v>
      </c>
      <c r="AF95" s="3">
        <f t="shared" si="30"/>
        <v>0</v>
      </c>
      <c r="AG95" s="3">
        <f t="shared" si="31"/>
        <v>0</v>
      </c>
      <c r="AH95" s="3">
        <f t="shared" si="32"/>
        <v>0</v>
      </c>
      <c r="AI95" s="3">
        <f t="shared" si="33"/>
        <v>0</v>
      </c>
      <c r="AJ95" s="3">
        <f t="shared" si="34"/>
        <v>2330.5205106382973</v>
      </c>
    </row>
    <row r="96" spans="2:36" x14ac:dyDescent="0.25">
      <c r="B96" s="2">
        <v>9165</v>
      </c>
      <c r="C96" t="s">
        <v>449</v>
      </c>
      <c r="D96" t="s">
        <v>466</v>
      </c>
      <c r="E96" s="3">
        <v>5.2233009708737868</v>
      </c>
      <c r="F96" s="3">
        <v>4.8865248226950353</v>
      </c>
      <c r="G96" s="3">
        <v>4.1081081081081079</v>
      </c>
      <c r="H96" s="3">
        <v>0</v>
      </c>
      <c r="I96" s="3">
        <v>0</v>
      </c>
      <c r="J96" s="3">
        <v>0</v>
      </c>
      <c r="K96" s="3">
        <v>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0</v>
      </c>
      <c r="R96" s="3">
        <v>0</v>
      </c>
      <c r="S96" s="3">
        <v>0</v>
      </c>
      <c r="T96" s="41">
        <f t="shared" si="18"/>
        <v>14.217933901676929</v>
      </c>
      <c r="U96" s="3">
        <f t="shared" si="19"/>
        <v>873.45083495145639</v>
      </c>
      <c r="V96" s="3">
        <f t="shared" si="20"/>
        <v>1078.9446808510636</v>
      </c>
      <c r="W96" s="3">
        <f t="shared" si="21"/>
        <v>1365.7610810810809</v>
      </c>
      <c r="X96" s="3">
        <f t="shared" si="22"/>
        <v>0</v>
      </c>
      <c r="Y96" s="3">
        <f t="shared" si="23"/>
        <v>0</v>
      </c>
      <c r="Z96" s="3">
        <f t="shared" si="24"/>
        <v>0</v>
      </c>
      <c r="AA96" s="3">
        <f t="shared" si="25"/>
        <v>0</v>
      </c>
      <c r="AB96" s="3">
        <f t="shared" si="26"/>
        <v>0</v>
      </c>
      <c r="AC96" s="3">
        <f t="shared" si="27"/>
        <v>0</v>
      </c>
      <c r="AD96" s="3">
        <f t="shared" si="28"/>
        <v>0</v>
      </c>
      <c r="AE96" s="3">
        <f t="shared" si="29"/>
        <v>0</v>
      </c>
      <c r="AF96" s="3">
        <f t="shared" si="30"/>
        <v>0</v>
      </c>
      <c r="AG96" s="3">
        <f t="shared" si="31"/>
        <v>0</v>
      </c>
      <c r="AH96" s="3">
        <f t="shared" si="32"/>
        <v>0</v>
      </c>
      <c r="AI96" s="3">
        <f t="shared" si="33"/>
        <v>0</v>
      </c>
      <c r="AJ96" s="3">
        <f t="shared" si="34"/>
        <v>3583.6091246342894</v>
      </c>
    </row>
    <row r="97" spans="2:36" x14ac:dyDescent="0.25">
      <c r="B97" s="2">
        <v>643</v>
      </c>
      <c r="C97" t="s">
        <v>450</v>
      </c>
      <c r="D97" t="s">
        <v>320</v>
      </c>
      <c r="E97" s="3">
        <v>0</v>
      </c>
      <c r="F97" s="3">
        <v>9.7730496453900706</v>
      </c>
      <c r="G97" s="3">
        <v>0</v>
      </c>
      <c r="H97" s="3">
        <v>0</v>
      </c>
      <c r="I97" s="3">
        <v>0</v>
      </c>
      <c r="J97" s="3">
        <v>6.5454545454545459</v>
      </c>
      <c r="K97" s="3">
        <v>0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3">
        <v>0</v>
      </c>
      <c r="R97" s="3">
        <v>0</v>
      </c>
      <c r="S97" s="3">
        <v>0</v>
      </c>
      <c r="T97" s="41">
        <f t="shared" si="18"/>
        <v>16.318504190844617</v>
      </c>
      <c r="U97" s="3">
        <f t="shared" si="19"/>
        <v>0</v>
      </c>
      <c r="V97" s="3">
        <f t="shared" si="20"/>
        <v>2157.8893617021272</v>
      </c>
      <c r="W97" s="3">
        <f t="shared" si="21"/>
        <v>0</v>
      </c>
      <c r="X97" s="3">
        <f t="shared" si="22"/>
        <v>0</v>
      </c>
      <c r="Y97" s="3">
        <f t="shared" si="23"/>
        <v>0</v>
      </c>
      <c r="Z97" s="3">
        <f t="shared" si="24"/>
        <v>2400.0021818181817</v>
      </c>
      <c r="AA97" s="3">
        <f t="shared" si="25"/>
        <v>0</v>
      </c>
      <c r="AB97" s="3">
        <f t="shared" si="26"/>
        <v>0</v>
      </c>
      <c r="AC97" s="3">
        <f t="shared" si="27"/>
        <v>0</v>
      </c>
      <c r="AD97" s="3">
        <f t="shared" si="28"/>
        <v>0</v>
      </c>
      <c r="AE97" s="3">
        <f t="shared" si="29"/>
        <v>0</v>
      </c>
      <c r="AF97" s="3">
        <f t="shared" si="30"/>
        <v>0</v>
      </c>
      <c r="AG97" s="3">
        <f t="shared" si="31"/>
        <v>0</v>
      </c>
      <c r="AH97" s="3">
        <f t="shared" si="32"/>
        <v>0</v>
      </c>
      <c r="AI97" s="3">
        <f t="shared" si="33"/>
        <v>0</v>
      </c>
      <c r="AJ97" s="3">
        <f t="shared" si="34"/>
        <v>4922.5228670019342</v>
      </c>
    </row>
    <row r="98" spans="2:36" x14ac:dyDescent="0.25">
      <c r="B98" s="2">
        <v>653</v>
      </c>
      <c r="C98" t="s">
        <v>451</v>
      </c>
      <c r="D98" t="s">
        <v>325</v>
      </c>
      <c r="E98" s="3">
        <v>0</v>
      </c>
      <c r="F98" s="3">
        <v>4.8865248226950353</v>
      </c>
      <c r="G98" s="3">
        <v>4.1081081081081079</v>
      </c>
      <c r="H98" s="3">
        <v>0</v>
      </c>
      <c r="I98" s="3">
        <v>0</v>
      </c>
      <c r="J98" s="3">
        <v>0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0</v>
      </c>
      <c r="R98" s="3">
        <v>0</v>
      </c>
      <c r="S98" s="3">
        <v>0</v>
      </c>
      <c r="T98" s="41">
        <f t="shared" si="18"/>
        <v>8.9946329308031423</v>
      </c>
      <c r="U98" s="3">
        <f t="shared" si="19"/>
        <v>0</v>
      </c>
      <c r="V98" s="3">
        <f t="shared" si="20"/>
        <v>1078.9446808510636</v>
      </c>
      <c r="W98" s="3">
        <f t="shared" si="21"/>
        <v>1365.7610810810809</v>
      </c>
      <c r="X98" s="3">
        <f t="shared" si="22"/>
        <v>0</v>
      </c>
      <c r="Y98" s="3">
        <f t="shared" si="23"/>
        <v>0</v>
      </c>
      <c r="Z98" s="3">
        <f t="shared" si="24"/>
        <v>0</v>
      </c>
      <c r="AA98" s="3">
        <f t="shared" si="25"/>
        <v>0</v>
      </c>
      <c r="AB98" s="3">
        <f t="shared" si="26"/>
        <v>0</v>
      </c>
      <c r="AC98" s="3">
        <f t="shared" si="27"/>
        <v>0</v>
      </c>
      <c r="AD98" s="3">
        <f t="shared" si="28"/>
        <v>0</v>
      </c>
      <c r="AE98" s="3">
        <f t="shared" si="29"/>
        <v>0</v>
      </c>
      <c r="AF98" s="3">
        <f t="shared" si="30"/>
        <v>0</v>
      </c>
      <c r="AG98" s="3">
        <f t="shared" si="31"/>
        <v>0</v>
      </c>
      <c r="AH98" s="3">
        <f t="shared" si="32"/>
        <v>0</v>
      </c>
      <c r="AI98" s="3">
        <f t="shared" si="33"/>
        <v>0</v>
      </c>
      <c r="AJ98" s="3">
        <f t="shared" si="34"/>
        <v>2640.2822228867162</v>
      </c>
    </row>
    <row r="99" spans="2:36" x14ac:dyDescent="0.25">
      <c r="B99" s="2">
        <v>687</v>
      </c>
      <c r="C99" t="s">
        <v>452</v>
      </c>
      <c r="D99" t="s">
        <v>320</v>
      </c>
      <c r="E99" s="3">
        <v>0</v>
      </c>
      <c r="F99" s="3">
        <v>0</v>
      </c>
      <c r="G99" s="3">
        <v>4.1081081081081079</v>
      </c>
      <c r="H99" s="3">
        <v>0</v>
      </c>
      <c r="I99" s="3">
        <v>0</v>
      </c>
      <c r="J99" s="3">
        <v>0</v>
      </c>
      <c r="K99" s="3">
        <v>0</v>
      </c>
      <c r="L99" s="3">
        <v>0</v>
      </c>
      <c r="M99" s="3">
        <v>0</v>
      </c>
      <c r="N99" s="3">
        <v>0</v>
      </c>
      <c r="O99" s="3">
        <v>0</v>
      </c>
      <c r="P99" s="3">
        <v>0</v>
      </c>
      <c r="Q99" s="3">
        <v>0</v>
      </c>
      <c r="R99" s="3">
        <v>0</v>
      </c>
      <c r="S99" s="3">
        <v>0</v>
      </c>
      <c r="T99" s="41">
        <f t="shared" si="18"/>
        <v>4.1081081081081079</v>
      </c>
      <c r="U99" s="3">
        <f t="shared" si="19"/>
        <v>0</v>
      </c>
      <c r="V99" s="3">
        <f t="shared" si="20"/>
        <v>0</v>
      </c>
      <c r="W99" s="3">
        <f t="shared" si="21"/>
        <v>1365.7610810810809</v>
      </c>
      <c r="X99" s="3">
        <f t="shared" si="22"/>
        <v>0</v>
      </c>
      <c r="Y99" s="3">
        <f t="shared" si="23"/>
        <v>0</v>
      </c>
      <c r="Z99" s="3">
        <f t="shared" si="24"/>
        <v>0</v>
      </c>
      <c r="AA99" s="3">
        <f t="shared" si="25"/>
        <v>0</v>
      </c>
      <c r="AB99" s="3">
        <f t="shared" si="26"/>
        <v>0</v>
      </c>
      <c r="AC99" s="3">
        <f t="shared" si="27"/>
        <v>0</v>
      </c>
      <c r="AD99" s="3">
        <f t="shared" si="28"/>
        <v>0</v>
      </c>
      <c r="AE99" s="3">
        <f t="shared" si="29"/>
        <v>0</v>
      </c>
      <c r="AF99" s="3">
        <f t="shared" si="30"/>
        <v>0</v>
      </c>
      <c r="AG99" s="3">
        <f t="shared" si="31"/>
        <v>0</v>
      </c>
      <c r="AH99" s="3">
        <f t="shared" si="32"/>
        <v>0</v>
      </c>
      <c r="AI99" s="3">
        <f t="shared" si="33"/>
        <v>0</v>
      </c>
      <c r="AJ99" s="3">
        <f t="shared" si="34"/>
        <v>1475.0219675675673</v>
      </c>
    </row>
    <row r="100" spans="2:36" x14ac:dyDescent="0.25">
      <c r="B100" s="2">
        <v>696</v>
      </c>
      <c r="C100" t="s">
        <v>453</v>
      </c>
      <c r="D100" t="s">
        <v>462</v>
      </c>
      <c r="E100" s="3">
        <v>5.2233009708737868</v>
      </c>
      <c r="F100" s="3">
        <v>0</v>
      </c>
      <c r="G100" s="3">
        <v>0</v>
      </c>
      <c r="H100" s="3">
        <v>0</v>
      </c>
      <c r="I100" s="3">
        <v>0</v>
      </c>
      <c r="J100" s="3">
        <v>0</v>
      </c>
      <c r="K100" s="3">
        <v>0</v>
      </c>
      <c r="L100" s="3">
        <v>0</v>
      </c>
      <c r="M100" s="3">
        <v>0</v>
      </c>
      <c r="N100" s="3">
        <v>0</v>
      </c>
      <c r="O100" s="3">
        <v>0</v>
      </c>
      <c r="P100" s="3">
        <v>0</v>
      </c>
      <c r="Q100" s="3">
        <v>0</v>
      </c>
      <c r="R100" s="3">
        <v>0</v>
      </c>
      <c r="S100" s="3">
        <v>0</v>
      </c>
      <c r="T100" s="41">
        <f t="shared" si="18"/>
        <v>5.2233009708737868</v>
      </c>
      <c r="U100" s="3">
        <f t="shared" si="19"/>
        <v>873.45083495145639</v>
      </c>
      <c r="V100" s="3">
        <f t="shared" si="20"/>
        <v>0</v>
      </c>
      <c r="W100" s="3">
        <f t="shared" si="21"/>
        <v>0</v>
      </c>
      <c r="X100" s="3">
        <f t="shared" si="22"/>
        <v>0</v>
      </c>
      <c r="Y100" s="3">
        <f t="shared" si="23"/>
        <v>0</v>
      </c>
      <c r="Z100" s="3">
        <f t="shared" si="24"/>
        <v>0</v>
      </c>
      <c r="AA100" s="3">
        <f t="shared" si="25"/>
        <v>0</v>
      </c>
      <c r="AB100" s="3">
        <f t="shared" si="26"/>
        <v>0</v>
      </c>
      <c r="AC100" s="3">
        <f t="shared" si="27"/>
        <v>0</v>
      </c>
      <c r="AD100" s="3">
        <f t="shared" si="28"/>
        <v>0</v>
      </c>
      <c r="AE100" s="3">
        <f t="shared" si="29"/>
        <v>0</v>
      </c>
      <c r="AF100" s="3">
        <f t="shared" si="30"/>
        <v>0</v>
      </c>
      <c r="AG100" s="3">
        <f t="shared" si="31"/>
        <v>0</v>
      </c>
      <c r="AH100" s="3">
        <f t="shared" si="32"/>
        <v>0</v>
      </c>
      <c r="AI100" s="3">
        <f t="shared" si="33"/>
        <v>0</v>
      </c>
      <c r="AJ100" s="3">
        <f t="shared" si="34"/>
        <v>943.32690174757295</v>
      </c>
    </row>
    <row r="101" spans="2:36" x14ac:dyDescent="0.25">
      <c r="B101" s="2">
        <v>9107</v>
      </c>
      <c r="C101" t="s">
        <v>454</v>
      </c>
      <c r="D101" t="s">
        <v>324</v>
      </c>
      <c r="E101" s="3">
        <v>0</v>
      </c>
      <c r="F101" s="3">
        <v>4.8865248226950353</v>
      </c>
      <c r="G101" s="3">
        <v>4.1081081081081079</v>
      </c>
      <c r="H101" s="3">
        <v>0</v>
      </c>
      <c r="I101" s="3">
        <v>0</v>
      </c>
      <c r="J101" s="3">
        <v>0</v>
      </c>
      <c r="K101" s="3">
        <v>0</v>
      </c>
      <c r="L101" s="3">
        <v>0</v>
      </c>
      <c r="M101" s="3">
        <v>0</v>
      </c>
      <c r="N101" s="3">
        <v>0</v>
      </c>
      <c r="O101" s="3">
        <v>0</v>
      </c>
      <c r="P101" s="3">
        <v>0</v>
      </c>
      <c r="Q101" s="3">
        <v>0</v>
      </c>
      <c r="R101" s="3">
        <v>0</v>
      </c>
      <c r="S101" s="3">
        <v>0</v>
      </c>
      <c r="T101" s="41">
        <f t="shared" si="18"/>
        <v>8.9946329308031423</v>
      </c>
      <c r="U101" s="3">
        <f t="shared" si="19"/>
        <v>0</v>
      </c>
      <c r="V101" s="3">
        <f t="shared" si="20"/>
        <v>1078.9446808510636</v>
      </c>
      <c r="W101" s="3">
        <f t="shared" si="21"/>
        <v>1365.7610810810809</v>
      </c>
      <c r="X101" s="3">
        <f t="shared" si="22"/>
        <v>0</v>
      </c>
      <c r="Y101" s="3">
        <f t="shared" si="23"/>
        <v>0</v>
      </c>
      <c r="Z101" s="3">
        <f t="shared" si="24"/>
        <v>0</v>
      </c>
      <c r="AA101" s="3">
        <f t="shared" si="25"/>
        <v>0</v>
      </c>
      <c r="AB101" s="3">
        <f t="shared" si="26"/>
        <v>0</v>
      </c>
      <c r="AC101" s="3">
        <f t="shared" si="27"/>
        <v>0</v>
      </c>
      <c r="AD101" s="3">
        <f t="shared" si="28"/>
        <v>0</v>
      </c>
      <c r="AE101" s="3">
        <f t="shared" si="29"/>
        <v>0</v>
      </c>
      <c r="AF101" s="3">
        <f t="shared" si="30"/>
        <v>0</v>
      </c>
      <c r="AG101" s="3">
        <f t="shared" si="31"/>
        <v>0</v>
      </c>
      <c r="AH101" s="3">
        <f t="shared" si="32"/>
        <v>0</v>
      </c>
      <c r="AI101" s="3">
        <f t="shared" si="33"/>
        <v>0</v>
      </c>
      <c r="AJ101" s="3">
        <f t="shared" si="34"/>
        <v>2640.2822228867162</v>
      </c>
    </row>
    <row r="102" spans="2:36" x14ac:dyDescent="0.25">
      <c r="B102" s="2">
        <v>272</v>
      </c>
      <c r="C102" t="s">
        <v>455</v>
      </c>
      <c r="D102" t="s">
        <v>462</v>
      </c>
      <c r="E102" s="3">
        <v>0</v>
      </c>
      <c r="F102" s="3">
        <v>0</v>
      </c>
      <c r="G102" s="3">
        <v>0</v>
      </c>
      <c r="H102" s="3">
        <v>3.7350427350427347</v>
      </c>
      <c r="I102" s="3">
        <v>0</v>
      </c>
      <c r="J102" s="3">
        <v>0</v>
      </c>
      <c r="K102" s="3">
        <v>0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  <c r="Q102" s="3">
        <v>0</v>
      </c>
      <c r="R102" s="3">
        <v>0</v>
      </c>
      <c r="S102" s="3">
        <v>0</v>
      </c>
      <c r="T102" s="41">
        <f t="shared" si="18"/>
        <v>3.7350427350427347</v>
      </c>
      <c r="U102" s="3">
        <f t="shared" si="19"/>
        <v>0</v>
      </c>
      <c r="V102" s="3">
        <f t="shared" si="20"/>
        <v>0</v>
      </c>
      <c r="W102" s="3">
        <f t="shared" si="21"/>
        <v>0</v>
      </c>
      <c r="X102" s="3">
        <f t="shared" si="22"/>
        <v>787.47026495726482</v>
      </c>
      <c r="Y102" s="3">
        <f t="shared" si="23"/>
        <v>0</v>
      </c>
      <c r="Z102" s="3">
        <f t="shared" si="24"/>
        <v>0</v>
      </c>
      <c r="AA102" s="3">
        <f t="shared" si="25"/>
        <v>0</v>
      </c>
      <c r="AB102" s="3">
        <f t="shared" si="26"/>
        <v>0</v>
      </c>
      <c r="AC102" s="3">
        <f t="shared" si="27"/>
        <v>0</v>
      </c>
      <c r="AD102" s="3">
        <f t="shared" si="28"/>
        <v>0</v>
      </c>
      <c r="AE102" s="3">
        <f t="shared" si="29"/>
        <v>0</v>
      </c>
      <c r="AF102" s="3">
        <f t="shared" si="30"/>
        <v>0</v>
      </c>
      <c r="AG102" s="3">
        <f t="shared" si="31"/>
        <v>0</v>
      </c>
      <c r="AH102" s="3">
        <f t="shared" si="32"/>
        <v>0</v>
      </c>
      <c r="AI102" s="3">
        <f t="shared" si="33"/>
        <v>0</v>
      </c>
      <c r="AJ102" s="3">
        <f t="shared" si="34"/>
        <v>850.46788615384605</v>
      </c>
    </row>
    <row r="103" spans="2:36" x14ac:dyDescent="0.25">
      <c r="B103" s="2">
        <v>9413</v>
      </c>
      <c r="C103" t="s">
        <v>456</v>
      </c>
      <c r="D103" t="s">
        <v>463</v>
      </c>
      <c r="E103" s="3">
        <v>5.2233009708737868</v>
      </c>
      <c r="F103" s="3">
        <v>0</v>
      </c>
      <c r="G103" s="3">
        <v>4.1081081081081079</v>
      </c>
      <c r="H103" s="3">
        <v>7.4700854700854693</v>
      </c>
      <c r="I103" s="3">
        <v>6.2777777777777777</v>
      </c>
      <c r="J103" s="3">
        <v>0</v>
      </c>
      <c r="K103" s="3">
        <v>0</v>
      </c>
      <c r="L103" s="3">
        <v>0</v>
      </c>
      <c r="M103" s="3">
        <v>0</v>
      </c>
      <c r="N103" s="3">
        <v>4.1428571428571432</v>
      </c>
      <c r="O103" s="3">
        <v>0</v>
      </c>
      <c r="P103" s="3">
        <v>0</v>
      </c>
      <c r="Q103" s="3">
        <v>0</v>
      </c>
      <c r="R103" s="3">
        <v>0</v>
      </c>
      <c r="S103" s="3">
        <v>0</v>
      </c>
      <c r="T103" s="41">
        <f t="shared" si="18"/>
        <v>27.222129469702285</v>
      </c>
      <c r="U103" s="3">
        <f t="shared" si="19"/>
        <v>873.45083495145639</v>
      </c>
      <c r="V103" s="3">
        <f t="shared" si="20"/>
        <v>0</v>
      </c>
      <c r="W103" s="3">
        <f t="shared" si="21"/>
        <v>1365.7610810810809</v>
      </c>
      <c r="X103" s="3">
        <f t="shared" si="22"/>
        <v>1574.9405299145296</v>
      </c>
      <c r="Y103" s="3">
        <f t="shared" si="23"/>
        <v>1994.9396666666667</v>
      </c>
      <c r="Z103" s="3">
        <f t="shared" si="24"/>
        <v>0</v>
      </c>
      <c r="AA103" s="3">
        <f t="shared" si="25"/>
        <v>0</v>
      </c>
      <c r="AB103" s="3">
        <f t="shared" si="26"/>
        <v>0</v>
      </c>
      <c r="AC103" s="3">
        <f t="shared" si="27"/>
        <v>0</v>
      </c>
      <c r="AD103" s="3">
        <f t="shared" si="28"/>
        <v>935.53171428571443</v>
      </c>
      <c r="AE103" s="3">
        <f t="shared" si="29"/>
        <v>0</v>
      </c>
      <c r="AF103" s="3">
        <f t="shared" si="30"/>
        <v>0</v>
      </c>
      <c r="AG103" s="3">
        <f t="shared" si="31"/>
        <v>0</v>
      </c>
      <c r="AH103" s="3">
        <f t="shared" si="32"/>
        <v>0</v>
      </c>
      <c r="AI103" s="3">
        <f t="shared" si="33"/>
        <v>0</v>
      </c>
      <c r="AJ103" s="3">
        <f t="shared" si="34"/>
        <v>7284.1937330514047</v>
      </c>
    </row>
    <row r="105" spans="2:36" x14ac:dyDescent="0.25">
      <c r="C105" s="39" t="s">
        <v>280</v>
      </c>
      <c r="D105" s="39"/>
      <c r="E105" s="40">
        <f t="shared" ref="E105:S105" si="35">+SUM(E4:E103)</f>
        <v>537.99999999999977</v>
      </c>
      <c r="F105" s="40">
        <f t="shared" si="35"/>
        <v>689.00000000000011</v>
      </c>
      <c r="G105" s="40">
        <f t="shared" si="35"/>
        <v>151.99999999999997</v>
      </c>
      <c r="H105" s="40">
        <f t="shared" si="35"/>
        <v>145.66666666666669</v>
      </c>
      <c r="I105" s="40">
        <f t="shared" si="35"/>
        <v>112.99999999999996</v>
      </c>
      <c r="J105" s="40">
        <f t="shared" si="35"/>
        <v>72</v>
      </c>
      <c r="K105" s="40">
        <f t="shared" si="35"/>
        <v>36.000000000000007</v>
      </c>
      <c r="L105" s="40">
        <f t="shared" si="35"/>
        <v>2.6</v>
      </c>
      <c r="M105" s="40">
        <f t="shared" si="35"/>
        <v>58.000000000000007</v>
      </c>
      <c r="N105" s="40">
        <f t="shared" si="35"/>
        <v>58.000000000000021</v>
      </c>
      <c r="O105" s="40">
        <f t="shared" si="35"/>
        <v>0</v>
      </c>
      <c r="P105" s="40">
        <f t="shared" si="35"/>
        <v>0</v>
      </c>
      <c r="Q105" s="40">
        <f t="shared" si="35"/>
        <v>0</v>
      </c>
      <c r="R105" s="40">
        <f t="shared" si="35"/>
        <v>0</v>
      </c>
      <c r="S105" s="40">
        <f t="shared" si="35"/>
        <v>288</v>
      </c>
      <c r="U105" s="40">
        <f t="shared" ref="U105:AJ105" si="36">+SUM(U4:U103)</f>
        <v>89965.435999999987</v>
      </c>
      <c r="V105" s="40">
        <f t="shared" si="36"/>
        <v>152131.20000000007</v>
      </c>
      <c r="W105" s="40">
        <f t="shared" si="36"/>
        <v>50533.159999999974</v>
      </c>
      <c r="X105" s="40">
        <f t="shared" si="36"/>
        <v>30711.340333333323</v>
      </c>
      <c r="Y105" s="40">
        <f t="shared" si="36"/>
        <v>35908.91399999999</v>
      </c>
      <c r="Z105" s="40">
        <f t="shared" si="36"/>
        <v>26400.023999999998</v>
      </c>
      <c r="AA105" s="40">
        <f t="shared" si="36"/>
        <v>11440.008000000003</v>
      </c>
      <c r="AB105" s="40">
        <f t="shared" si="36"/>
        <v>548.16579999999999</v>
      </c>
      <c r="AC105" s="40">
        <f t="shared" si="36"/>
        <v>13097.443999999996</v>
      </c>
      <c r="AD105" s="40">
        <f t="shared" si="36"/>
        <v>13097.444000000005</v>
      </c>
      <c r="AE105" s="40">
        <f t="shared" si="36"/>
        <v>0</v>
      </c>
      <c r="AF105" s="40">
        <f t="shared" si="36"/>
        <v>0</v>
      </c>
      <c r="AG105" s="40">
        <f t="shared" si="36"/>
        <v>0</v>
      </c>
      <c r="AH105" s="40">
        <f t="shared" si="36"/>
        <v>0</v>
      </c>
      <c r="AI105" s="40">
        <f t="shared" si="36"/>
        <v>91520.063999999969</v>
      </c>
      <c r="AJ105" s="40">
        <f t="shared" si="36"/>
        <v>556581.45614399994</v>
      </c>
    </row>
    <row r="107" spans="2:36" x14ac:dyDescent="0.25">
      <c r="C107" s="39" t="s">
        <v>458</v>
      </c>
      <c r="D107" s="39"/>
      <c r="E107">
        <v>538</v>
      </c>
      <c r="F107">
        <v>689</v>
      </c>
      <c r="G107" s="3">
        <v>152</v>
      </c>
      <c r="H107" s="3">
        <v>145.66666666666666</v>
      </c>
      <c r="I107" s="3">
        <v>113</v>
      </c>
      <c r="J107" s="3">
        <v>72</v>
      </c>
      <c r="K107" s="3">
        <v>36</v>
      </c>
      <c r="L107" s="3">
        <v>2.6</v>
      </c>
      <c r="M107" s="3">
        <v>58</v>
      </c>
      <c r="N107" s="3">
        <v>58</v>
      </c>
      <c r="O107" s="37">
        <v>164</v>
      </c>
      <c r="P107" s="3"/>
      <c r="Q107" s="3"/>
      <c r="R107" s="37">
        <v>164</v>
      </c>
      <c r="S107" s="3">
        <v>288</v>
      </c>
      <c r="AJ107">
        <f>+'Data chi tiết Co.op'!BS130</f>
        <v>656129.27246400015</v>
      </c>
    </row>
    <row r="108" spans="2:36" x14ac:dyDescent="0.25">
      <c r="O108" t="s">
        <v>470</v>
      </c>
      <c r="R108" t="s">
        <v>470</v>
      </c>
      <c r="AJ108" s="34">
        <f>+AJ107-AJ105</f>
        <v>99547.816320000216</v>
      </c>
    </row>
  </sheetData>
  <autoFilter ref="B2:AJ2" xr:uid="{761E3357-54DC-4F3F-A6B3-79ED2242A06E}"/>
  <dataConsolidate topLabels="1">
    <dataRefs count="1">
      <dataRef ref="B3:R172" sheet="Data CF-data tuan"/>
    </dataRefs>
  </dataConsolid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7B1FB-BE14-4D6F-9EF2-75A17EF0EC32}">
  <dimension ref="A1:N22"/>
  <sheetViews>
    <sheetView topLeftCell="A10" workbookViewId="0">
      <selection activeCell="L17" sqref="L17"/>
    </sheetView>
  </sheetViews>
  <sheetFormatPr defaultRowHeight="15" outlineLevelRow="1" x14ac:dyDescent="0.25"/>
  <cols>
    <col min="3" max="3" width="31.85546875" bestFit="1" customWidth="1"/>
  </cols>
  <sheetData>
    <row r="1" spans="1:14" x14ac:dyDescent="0.25">
      <c r="A1" t="s">
        <v>348</v>
      </c>
    </row>
    <row r="2" spans="1:14" x14ac:dyDescent="0.25">
      <c r="A2" t="s">
        <v>350</v>
      </c>
      <c r="C2" t="s">
        <v>468</v>
      </c>
      <c r="D2">
        <v>3284683</v>
      </c>
      <c r="E2">
        <v>3352387</v>
      </c>
      <c r="F2">
        <v>3373113</v>
      </c>
      <c r="G2">
        <v>3384346</v>
      </c>
    </row>
    <row r="3" spans="1:14" s="30" customFormat="1" ht="75" x14ac:dyDescent="0.25">
      <c r="B3" s="18" t="s">
        <v>351</v>
      </c>
      <c r="C3" s="18" t="s">
        <v>352</v>
      </c>
      <c r="D3" s="30" t="s">
        <v>353</v>
      </c>
      <c r="E3" s="30" t="s">
        <v>283</v>
      </c>
      <c r="F3" s="30" t="s">
        <v>285</v>
      </c>
      <c r="G3" s="30" t="s">
        <v>286</v>
      </c>
      <c r="H3" s="30" t="s">
        <v>471</v>
      </c>
      <c r="I3" s="30" t="s">
        <v>288</v>
      </c>
      <c r="J3" s="30" t="s">
        <v>291</v>
      </c>
    </row>
    <row r="4" spans="1:14" outlineLevel="1" x14ac:dyDescent="0.25">
      <c r="B4" s="2">
        <v>4202</v>
      </c>
      <c r="C4" s="2" t="s">
        <v>395</v>
      </c>
      <c r="F4">
        <v>1</v>
      </c>
    </row>
    <row r="5" spans="1:14" outlineLevel="1" x14ac:dyDescent="0.25">
      <c r="B5" s="2">
        <v>4201</v>
      </c>
      <c r="C5" s="2" t="s">
        <v>445</v>
      </c>
      <c r="D5">
        <v>1</v>
      </c>
      <c r="E5">
        <v>1</v>
      </c>
    </row>
    <row r="6" spans="1:14" outlineLevel="1" x14ac:dyDescent="0.25">
      <c r="B6" s="2">
        <v>4202</v>
      </c>
      <c r="C6" s="2" t="s">
        <v>395</v>
      </c>
      <c r="F6">
        <v>1</v>
      </c>
    </row>
    <row r="7" spans="1:14" outlineLevel="1" x14ac:dyDescent="0.25">
      <c r="B7" s="2">
        <v>4202</v>
      </c>
      <c r="C7" s="2" t="s">
        <v>395</v>
      </c>
      <c r="E7">
        <v>1</v>
      </c>
      <c r="G7">
        <v>1</v>
      </c>
    </row>
    <row r="8" spans="1:14" x14ac:dyDescent="0.25">
      <c r="C8" s="2" t="s">
        <v>469</v>
      </c>
      <c r="D8">
        <f>+SUM(D4:D7)</f>
        <v>1</v>
      </c>
      <c r="E8">
        <f t="shared" ref="E8:G8" si="0">+SUM(E4:E7)</f>
        <v>2</v>
      </c>
      <c r="F8">
        <f t="shared" si="0"/>
        <v>2</v>
      </c>
      <c r="G8">
        <f t="shared" si="0"/>
        <v>1</v>
      </c>
    </row>
    <row r="9" spans="1:14" x14ac:dyDescent="0.25">
      <c r="C9" s="39" t="s">
        <v>458</v>
      </c>
      <c r="D9">
        <v>3</v>
      </c>
      <c r="E9">
        <v>27</v>
      </c>
      <c r="F9">
        <v>2</v>
      </c>
      <c r="G9">
        <v>2</v>
      </c>
      <c r="H9" s="31">
        <v>6</v>
      </c>
      <c r="I9" s="31">
        <v>2</v>
      </c>
      <c r="J9" s="31">
        <v>2</v>
      </c>
    </row>
    <row r="11" spans="1:14" x14ac:dyDescent="0.25">
      <c r="H11" t="s">
        <v>470</v>
      </c>
      <c r="I11" t="s">
        <v>470</v>
      </c>
      <c r="J11" t="s">
        <v>470</v>
      </c>
    </row>
    <row r="13" spans="1:14" x14ac:dyDescent="0.25">
      <c r="D13">
        <v>167.22200000000001</v>
      </c>
      <c r="E13">
        <v>220.79999999999995</v>
      </c>
      <c r="F13">
        <v>332.45499999999998</v>
      </c>
      <c r="G13">
        <v>210.833</v>
      </c>
    </row>
    <row r="14" spans="1:14" x14ac:dyDescent="0.25">
      <c r="C14" t="s">
        <v>468</v>
      </c>
      <c r="D14">
        <v>3284683</v>
      </c>
      <c r="E14">
        <v>3352387</v>
      </c>
      <c r="F14">
        <v>3373113</v>
      </c>
      <c r="G14">
        <v>3384346</v>
      </c>
    </row>
    <row r="15" spans="1:14" ht="75" x14ac:dyDescent="0.25">
      <c r="B15" s="18" t="s">
        <v>351</v>
      </c>
      <c r="C15" s="18" t="s">
        <v>352</v>
      </c>
      <c r="D15" s="30" t="s">
        <v>353</v>
      </c>
      <c r="E15" s="30" t="s">
        <v>283</v>
      </c>
      <c r="F15" s="30" t="s">
        <v>285</v>
      </c>
      <c r="G15" s="30" t="s">
        <v>286</v>
      </c>
      <c r="H15" s="30" t="s">
        <v>471</v>
      </c>
      <c r="I15" s="30" t="s">
        <v>288</v>
      </c>
      <c r="J15" s="30" t="s">
        <v>291</v>
      </c>
    </row>
    <row r="16" spans="1:14" x14ac:dyDescent="0.25">
      <c r="B16" s="2">
        <v>4202</v>
      </c>
      <c r="C16" s="2" t="s">
        <v>395</v>
      </c>
      <c r="F16">
        <v>1</v>
      </c>
      <c r="K16">
        <f>+SUMPRODUCT($D$13:$G$13,D16:G16)*1.08</f>
        <v>359.0514</v>
      </c>
      <c r="L16" t="s">
        <v>462</v>
      </c>
      <c r="N16">
        <f>+K16+K18+K19</f>
        <v>4392.7660799999994</v>
      </c>
    </row>
    <row r="17" spans="2:12" x14ac:dyDescent="0.25">
      <c r="B17" s="2">
        <v>4201</v>
      </c>
      <c r="C17" s="2" t="s">
        <v>445</v>
      </c>
      <c r="D17">
        <v>3</v>
      </c>
      <c r="E17">
        <f>+E9/2</f>
        <v>13.5</v>
      </c>
      <c r="K17">
        <f t="shared" ref="K17:K20" si="1">+SUMPRODUCT($D$13:$G$13,D17:G17)*1.08</f>
        <v>3761.0632799999998</v>
      </c>
      <c r="L17" t="s">
        <v>319</v>
      </c>
    </row>
    <row r="18" spans="2:12" x14ac:dyDescent="0.25">
      <c r="B18" s="2">
        <v>4202</v>
      </c>
      <c r="C18" s="2" t="s">
        <v>395</v>
      </c>
      <c r="F18">
        <v>1</v>
      </c>
      <c r="K18">
        <f t="shared" si="1"/>
        <v>359.0514</v>
      </c>
      <c r="L18" t="s">
        <v>462</v>
      </c>
    </row>
    <row r="19" spans="2:12" x14ac:dyDescent="0.25">
      <c r="B19" s="2">
        <v>4202</v>
      </c>
      <c r="C19" s="2" t="s">
        <v>395</v>
      </c>
      <c r="E19">
        <v>13.5</v>
      </c>
      <c r="G19">
        <v>2</v>
      </c>
      <c r="K19">
        <f t="shared" si="1"/>
        <v>3674.6632799999998</v>
      </c>
      <c r="L19" t="s">
        <v>462</v>
      </c>
    </row>
    <row r="20" spans="2:12" x14ac:dyDescent="0.25">
      <c r="C20" s="2" t="s">
        <v>469</v>
      </c>
      <c r="D20">
        <f>+SUM(D16:D19)</f>
        <v>3</v>
      </c>
      <c r="E20">
        <f t="shared" ref="E20" si="2">+SUM(E16:E19)</f>
        <v>27</v>
      </c>
      <c r="F20">
        <f t="shared" ref="F20" si="3">+SUM(F16:F19)</f>
        <v>2</v>
      </c>
      <c r="G20">
        <f t="shared" ref="G20" si="4">+SUM(G16:G19)</f>
        <v>2</v>
      </c>
      <c r="K20">
        <f t="shared" si="1"/>
        <v>8153.8293599999988</v>
      </c>
    </row>
    <row r="21" spans="2:12" x14ac:dyDescent="0.25">
      <c r="K21">
        <f>+'Data chi tiết Co.op'!BS129</f>
        <v>11492.798399999998</v>
      </c>
    </row>
    <row r="22" spans="2:12" x14ac:dyDescent="0.25">
      <c r="K22">
        <f>+K21-K20</f>
        <v>3338.969039999999</v>
      </c>
    </row>
  </sheetData>
  <autoFilter ref="A3:G3" xr:uid="{0827B1FB-BE14-4D6F-9EF2-75A17EF0EC32}"/>
  <conditionalFormatting sqref="B1:B13 B21:B1048576">
    <cfRule type="containsText" dxfId="1" priority="2" operator="containsText" text="42">
      <formula>NOT(ISERROR(SEARCH("42",B1)))</formula>
    </cfRule>
  </conditionalFormatting>
  <conditionalFormatting sqref="B14:B20">
    <cfRule type="containsText" dxfId="0" priority="1" operator="containsText" text="42">
      <formula>NOT(ISERROR(SEARCH("42",B14)))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D8A6F-BD15-4447-AC30-EC98346CFB71}">
  <dimension ref="B1:Q26"/>
  <sheetViews>
    <sheetView workbookViewId="0">
      <selection activeCell="C1" sqref="C1"/>
    </sheetView>
  </sheetViews>
  <sheetFormatPr defaultRowHeight="15" x14ac:dyDescent="0.25"/>
  <cols>
    <col min="2" max="2" width="26.85546875" bestFit="1" customWidth="1"/>
    <col min="3" max="3" width="10.7109375" customWidth="1"/>
    <col min="4" max="6" width="10.5703125" bestFit="1" customWidth="1"/>
    <col min="7" max="9" width="9.5703125" bestFit="1" customWidth="1"/>
    <col min="10" max="10" width="9.28515625" bestFit="1" customWidth="1"/>
    <col min="11" max="12" width="9.5703125" bestFit="1" customWidth="1"/>
    <col min="13" max="16" width="9.28515625" bestFit="1" customWidth="1"/>
    <col min="17" max="17" width="10.5703125" bestFit="1" customWidth="1"/>
  </cols>
  <sheetData>
    <row r="1" spans="2:17" x14ac:dyDescent="0.25">
      <c r="C1">
        <v>167.22200000000001</v>
      </c>
      <c r="D1">
        <v>220.79999999999995</v>
      </c>
      <c r="E1">
        <v>332.45499999999998</v>
      </c>
      <c r="F1">
        <v>210.833</v>
      </c>
      <c r="G1">
        <v>317.77800000000002</v>
      </c>
      <c r="H1">
        <v>366.66699999999997</v>
      </c>
      <c r="I1">
        <v>317.77800000000002</v>
      </c>
      <c r="J1">
        <v>210.833</v>
      </c>
      <c r="K1">
        <v>225.81800000000001</v>
      </c>
      <c r="L1">
        <v>225.81800000000001</v>
      </c>
      <c r="M1">
        <v>281.01799999999997</v>
      </c>
      <c r="N1">
        <v>281.01799999999997</v>
      </c>
      <c r="O1">
        <v>281.01799999999997</v>
      </c>
      <c r="P1">
        <v>281.01799999999997</v>
      </c>
      <c r="Q1">
        <v>317.77800000000002</v>
      </c>
    </row>
    <row r="2" spans="2:17" ht="75" x14ac:dyDescent="0.25">
      <c r="B2" s="43" t="s">
        <v>461</v>
      </c>
      <c r="C2" s="30" t="s">
        <v>282</v>
      </c>
      <c r="D2" s="30" t="s">
        <v>283</v>
      </c>
      <c r="E2" s="30" t="s">
        <v>285</v>
      </c>
      <c r="F2" s="30" t="s">
        <v>286</v>
      </c>
      <c r="G2" s="30" t="s">
        <v>287</v>
      </c>
      <c r="H2" s="30" t="s">
        <v>288</v>
      </c>
      <c r="I2" s="30" t="s">
        <v>289</v>
      </c>
      <c r="J2" s="30" t="s">
        <v>290</v>
      </c>
      <c r="K2" s="30" t="s">
        <v>291</v>
      </c>
      <c r="L2" s="30" t="s">
        <v>292</v>
      </c>
      <c r="M2" s="30" t="s">
        <v>293</v>
      </c>
      <c r="N2" s="30" t="s">
        <v>294</v>
      </c>
      <c r="O2" s="30" t="s">
        <v>295</v>
      </c>
      <c r="P2" s="30" t="s">
        <v>296</v>
      </c>
      <c r="Q2" s="30" t="s">
        <v>354</v>
      </c>
    </row>
    <row r="3" spans="2:17" x14ac:dyDescent="0.25">
      <c r="B3" t="s">
        <v>319</v>
      </c>
      <c r="C3" s="34">
        <v>113.80769230769232</v>
      </c>
      <c r="D3" s="34">
        <v>101.18181818181819</v>
      </c>
      <c r="E3" s="34">
        <v>23.384615384615383</v>
      </c>
      <c r="F3" s="34">
        <v>14.566666666666666</v>
      </c>
      <c r="G3" s="34">
        <v>18.833333333333332</v>
      </c>
      <c r="H3" s="34">
        <v>19.636363636363637</v>
      </c>
      <c r="I3" s="34">
        <v>10.285714285714286</v>
      </c>
      <c r="J3" s="34">
        <v>0</v>
      </c>
      <c r="K3" s="34">
        <v>3.4117647058823528</v>
      </c>
      <c r="L3" s="34">
        <v>12.428571428571431</v>
      </c>
      <c r="M3" s="34">
        <v>0</v>
      </c>
      <c r="N3" s="34">
        <v>0</v>
      </c>
      <c r="O3" s="34">
        <v>0</v>
      </c>
      <c r="P3" s="34">
        <v>0</v>
      </c>
      <c r="Q3" s="34">
        <v>36</v>
      </c>
    </row>
    <row r="4" spans="2:17" x14ac:dyDescent="0.25">
      <c r="B4" t="s">
        <v>325</v>
      </c>
      <c r="C4" s="34">
        <v>93.115384615384613</v>
      </c>
      <c r="D4" s="34">
        <v>134.90909090909091</v>
      </c>
      <c r="E4" s="34">
        <v>23.384615384615383</v>
      </c>
      <c r="F4" s="34">
        <v>25.491666666666664</v>
      </c>
      <c r="G4" s="34">
        <v>18.833333333333332</v>
      </c>
      <c r="H4" s="34">
        <v>6.5454545454545459</v>
      </c>
      <c r="I4" s="34">
        <v>5.1428571428571432</v>
      </c>
      <c r="J4" s="34">
        <v>1.4857142857142858</v>
      </c>
      <c r="K4" s="34">
        <v>6.8235294117647056</v>
      </c>
      <c r="L4" s="34">
        <v>4.1428571428571432</v>
      </c>
      <c r="M4" s="34">
        <v>0</v>
      </c>
      <c r="N4" s="34">
        <v>0</v>
      </c>
      <c r="O4" s="34">
        <v>0</v>
      </c>
      <c r="P4" s="34">
        <v>0</v>
      </c>
      <c r="Q4" s="34">
        <v>66.857142857142861</v>
      </c>
    </row>
    <row r="5" spans="2:17" x14ac:dyDescent="0.25">
      <c r="B5" t="s">
        <v>462</v>
      </c>
      <c r="C5" s="34">
        <v>160.3653846153847</v>
      </c>
      <c r="D5" s="34">
        <v>178.27272727272722</v>
      </c>
      <c r="E5" s="34">
        <v>31.179487179487179</v>
      </c>
      <c r="F5" s="34">
        <v>54.624999999999993</v>
      </c>
      <c r="G5" s="34">
        <v>18.833333333333332</v>
      </c>
      <c r="H5" s="34">
        <v>6.5454545454545459</v>
      </c>
      <c r="I5" s="34">
        <v>7.7142857142857153</v>
      </c>
      <c r="J5" s="34">
        <v>0</v>
      </c>
      <c r="K5" s="34">
        <v>23.882352941176467</v>
      </c>
      <c r="L5" s="34">
        <v>20.714285714285715</v>
      </c>
      <c r="M5" s="34">
        <v>0</v>
      </c>
      <c r="N5" s="34">
        <v>0</v>
      </c>
      <c r="O5" s="34">
        <v>0</v>
      </c>
      <c r="P5" s="34">
        <v>0</v>
      </c>
      <c r="Q5" s="34">
        <v>77.142857142857153</v>
      </c>
    </row>
    <row r="6" spans="2:17" x14ac:dyDescent="0.25">
      <c r="B6" t="s">
        <v>463</v>
      </c>
      <c r="C6" s="34">
        <v>31.03846153846154</v>
      </c>
      <c r="D6" s="34">
        <v>14.454545454545455</v>
      </c>
      <c r="E6" s="34">
        <v>15.589743589743589</v>
      </c>
      <c r="F6" s="34">
        <v>10.925000000000001</v>
      </c>
      <c r="G6" s="34">
        <v>18.833333333333332</v>
      </c>
      <c r="H6" s="34">
        <v>6.5454545454545459</v>
      </c>
      <c r="I6" s="34">
        <v>5.1428571428571432</v>
      </c>
      <c r="J6" s="34">
        <v>0</v>
      </c>
      <c r="K6" s="34">
        <v>10.235294117647058</v>
      </c>
      <c r="L6" s="34">
        <v>12.428571428571431</v>
      </c>
      <c r="M6" s="34">
        <v>0</v>
      </c>
      <c r="N6" s="34">
        <v>0</v>
      </c>
      <c r="O6" s="34">
        <v>0</v>
      </c>
      <c r="P6" s="34">
        <v>0</v>
      </c>
      <c r="Q6" s="34">
        <v>30.857142857142858</v>
      </c>
    </row>
    <row r="7" spans="2:17" x14ac:dyDescent="0.25">
      <c r="B7" t="s">
        <v>324</v>
      </c>
      <c r="C7" s="34">
        <v>20.692307692307693</v>
      </c>
      <c r="D7" s="34">
        <v>24.090909090909093</v>
      </c>
      <c r="E7" s="34">
        <v>7.7948717948717947</v>
      </c>
      <c r="F7" s="34">
        <v>18.208333333333336</v>
      </c>
      <c r="G7" s="34">
        <v>0</v>
      </c>
      <c r="H7" s="34">
        <v>0</v>
      </c>
      <c r="I7" s="34">
        <v>2.5714285714285716</v>
      </c>
      <c r="J7" s="34">
        <v>0.74285714285714288</v>
      </c>
      <c r="K7" s="34">
        <v>0</v>
      </c>
      <c r="L7" s="34">
        <v>0</v>
      </c>
      <c r="M7" s="34">
        <v>0</v>
      </c>
      <c r="N7" s="34">
        <v>0</v>
      </c>
      <c r="O7" s="34">
        <v>0</v>
      </c>
      <c r="P7" s="34">
        <v>0</v>
      </c>
      <c r="Q7" s="34">
        <v>0</v>
      </c>
    </row>
    <row r="8" spans="2:17" x14ac:dyDescent="0.25">
      <c r="B8" t="s">
        <v>466</v>
      </c>
      <c r="C8" s="34">
        <v>15.51923076923077</v>
      </c>
      <c r="D8" s="34">
        <v>9.6363636363636367</v>
      </c>
      <c r="E8" s="34">
        <v>11.692307692307692</v>
      </c>
      <c r="F8" s="34">
        <v>3.6416666666666666</v>
      </c>
      <c r="G8" s="34">
        <v>12.555555555555555</v>
      </c>
      <c r="H8" s="34">
        <v>6.5454545454545459</v>
      </c>
      <c r="I8" s="34">
        <v>0</v>
      </c>
      <c r="J8" s="34">
        <v>0</v>
      </c>
      <c r="K8" s="34">
        <v>0</v>
      </c>
      <c r="L8" s="34">
        <v>0</v>
      </c>
      <c r="M8" s="34">
        <v>0</v>
      </c>
      <c r="N8" s="34">
        <v>0</v>
      </c>
      <c r="O8" s="34">
        <v>0</v>
      </c>
      <c r="P8" s="34">
        <v>0</v>
      </c>
      <c r="Q8" s="34">
        <v>0</v>
      </c>
    </row>
    <row r="9" spans="2:17" x14ac:dyDescent="0.25">
      <c r="B9" t="s">
        <v>320</v>
      </c>
      <c r="C9" s="34">
        <v>77.596153846153854</v>
      </c>
      <c r="D9" s="34">
        <v>183.09090909090904</v>
      </c>
      <c r="E9" s="34">
        <v>23.384615384615383</v>
      </c>
      <c r="F9" s="34">
        <v>10.925000000000001</v>
      </c>
      <c r="G9" s="34">
        <v>25.111111111111111</v>
      </c>
      <c r="H9" s="34">
        <v>19.636363636363637</v>
      </c>
      <c r="I9" s="34">
        <v>5.1428571428571432</v>
      </c>
      <c r="J9" s="34">
        <v>0.37142857142857144</v>
      </c>
      <c r="K9" s="34">
        <v>10.235294117647058</v>
      </c>
      <c r="L9" s="34">
        <v>8.2857142857142865</v>
      </c>
      <c r="M9" s="34">
        <v>0</v>
      </c>
      <c r="N9" s="34">
        <v>0</v>
      </c>
      <c r="O9" s="34">
        <v>0</v>
      </c>
      <c r="P9" s="34">
        <v>0</v>
      </c>
      <c r="Q9" s="34">
        <v>61.714285714285722</v>
      </c>
    </row>
    <row r="10" spans="2:17" x14ac:dyDescent="0.25">
      <c r="B10" t="s">
        <v>464</v>
      </c>
      <c r="C10" s="34">
        <v>5.1730769230769234</v>
      </c>
      <c r="D10" s="34">
        <v>14.454545454545455</v>
      </c>
      <c r="E10" s="34">
        <v>0</v>
      </c>
      <c r="F10" s="34">
        <v>0</v>
      </c>
      <c r="G10" s="34">
        <v>0</v>
      </c>
      <c r="H10" s="34">
        <v>0</v>
      </c>
      <c r="I10" s="34">
        <v>0</v>
      </c>
      <c r="J10" s="34">
        <v>0</v>
      </c>
      <c r="K10" s="34">
        <v>0</v>
      </c>
      <c r="L10" s="34">
        <v>0</v>
      </c>
      <c r="M10" s="34">
        <v>0</v>
      </c>
      <c r="N10" s="34">
        <v>0</v>
      </c>
      <c r="O10" s="34">
        <v>0</v>
      </c>
      <c r="P10" s="34">
        <v>0</v>
      </c>
      <c r="Q10" s="34">
        <v>0</v>
      </c>
    </row>
    <row r="11" spans="2:17" x14ac:dyDescent="0.25">
      <c r="B11" t="s">
        <v>465</v>
      </c>
      <c r="C11" s="34">
        <v>10.346153846153847</v>
      </c>
      <c r="D11" s="34">
        <v>9.6363636363636367</v>
      </c>
      <c r="E11" s="34">
        <v>11.692307692307692</v>
      </c>
      <c r="F11" s="34">
        <v>0</v>
      </c>
      <c r="G11" s="34">
        <v>0</v>
      </c>
      <c r="H11" s="34">
        <v>0</v>
      </c>
      <c r="I11" s="34">
        <v>0</v>
      </c>
      <c r="J11" s="34">
        <v>0</v>
      </c>
      <c r="K11" s="34">
        <v>0</v>
      </c>
      <c r="L11" s="34">
        <v>0</v>
      </c>
      <c r="M11" s="34">
        <v>0</v>
      </c>
      <c r="N11" s="34">
        <v>0</v>
      </c>
      <c r="O11" s="34">
        <v>0</v>
      </c>
      <c r="P11" s="34">
        <v>0</v>
      </c>
      <c r="Q11" s="34">
        <v>5.1428571428571432</v>
      </c>
    </row>
    <row r="12" spans="2:17" x14ac:dyDescent="0.25">
      <c r="B12" t="s">
        <v>316</v>
      </c>
      <c r="C12" s="34">
        <v>10.346153846153847</v>
      </c>
      <c r="D12" s="34">
        <v>19.272727272727273</v>
      </c>
      <c r="E12" s="34">
        <v>3.8974358974358974</v>
      </c>
      <c r="F12" s="34">
        <v>7.2833333333333332</v>
      </c>
      <c r="G12" s="34">
        <v>0</v>
      </c>
      <c r="H12" s="34">
        <v>6.5454545454545459</v>
      </c>
      <c r="I12" s="34">
        <v>0</v>
      </c>
      <c r="J12" s="34">
        <v>0</v>
      </c>
      <c r="K12" s="34">
        <v>3.4117647058823528</v>
      </c>
      <c r="L12" s="34">
        <v>0</v>
      </c>
      <c r="M12" s="34">
        <v>0</v>
      </c>
      <c r="N12" s="34">
        <v>0</v>
      </c>
      <c r="O12" s="34">
        <v>0</v>
      </c>
      <c r="P12" s="34">
        <v>0</v>
      </c>
      <c r="Q12" s="34">
        <v>10.285714285714286</v>
      </c>
    </row>
    <row r="16" spans="2:17" ht="75" x14ac:dyDescent="0.25">
      <c r="B16" s="43" t="s">
        <v>461</v>
      </c>
      <c r="C16" s="30" t="s">
        <v>282</v>
      </c>
      <c r="D16" s="30" t="s">
        <v>283</v>
      </c>
      <c r="E16" s="30" t="s">
        <v>285</v>
      </c>
      <c r="F16" s="30" t="s">
        <v>286</v>
      </c>
      <c r="G16" s="30" t="s">
        <v>287</v>
      </c>
      <c r="H16" s="30" t="s">
        <v>288</v>
      </c>
      <c r="I16" s="30" t="s">
        <v>289</v>
      </c>
      <c r="J16" s="30" t="s">
        <v>290</v>
      </c>
      <c r="K16" s="30" t="s">
        <v>291</v>
      </c>
      <c r="L16" s="30" t="s">
        <v>292</v>
      </c>
      <c r="M16" s="30" t="s">
        <v>293</v>
      </c>
      <c r="N16" s="30" t="s">
        <v>294</v>
      </c>
      <c r="O16" s="30" t="s">
        <v>295</v>
      </c>
      <c r="P16" s="30" t="s">
        <v>296</v>
      </c>
      <c r="Q16" s="30" t="s">
        <v>354</v>
      </c>
    </row>
    <row r="17" spans="2:17" x14ac:dyDescent="0.25">
      <c r="B17" t="s">
        <v>319</v>
      </c>
      <c r="C17" s="3">
        <f>+C3*C$1*1.08</f>
        <v>20553.641916923083</v>
      </c>
      <c r="D17" s="3">
        <f t="shared" ref="D17:Q17" si="0">+D3*D$1*1.08</f>
        <v>24128.221090909086</v>
      </c>
      <c r="E17" s="3">
        <f t="shared" si="0"/>
        <v>8396.2788923076914</v>
      </c>
      <c r="F17" s="3">
        <f t="shared" si="0"/>
        <v>3316.824756</v>
      </c>
      <c r="G17" s="3">
        <f t="shared" si="0"/>
        <v>6463.6045200000008</v>
      </c>
      <c r="H17" s="3">
        <f t="shared" si="0"/>
        <v>7776.0070690909088</v>
      </c>
      <c r="I17" s="3">
        <f t="shared" si="0"/>
        <v>3530.0596114285722</v>
      </c>
      <c r="J17" s="3">
        <f t="shared" si="0"/>
        <v>0</v>
      </c>
      <c r="K17" s="3">
        <f t="shared" si="0"/>
        <v>832.07291294117658</v>
      </c>
      <c r="L17" s="3">
        <f t="shared" si="0"/>
        <v>3031.122754285715</v>
      </c>
      <c r="M17" s="3">
        <f t="shared" si="0"/>
        <v>0</v>
      </c>
      <c r="N17" s="3">
        <f t="shared" si="0"/>
        <v>0</v>
      </c>
      <c r="O17" s="3">
        <f t="shared" si="0"/>
        <v>0</v>
      </c>
      <c r="P17" s="3">
        <f t="shared" si="0"/>
        <v>0</v>
      </c>
      <c r="Q17" s="3">
        <f t="shared" si="0"/>
        <v>12355.208640000003</v>
      </c>
    </row>
    <row r="18" spans="2:17" x14ac:dyDescent="0.25">
      <c r="B18" t="s">
        <v>325</v>
      </c>
      <c r="C18" s="3">
        <f t="shared" ref="C18:Q18" si="1">+C4*C$1*1.08</f>
        <v>16816.616113846154</v>
      </c>
      <c r="D18" s="3">
        <f t="shared" si="1"/>
        <v>32170.96145454545</v>
      </c>
      <c r="E18" s="3">
        <f t="shared" si="1"/>
        <v>8396.2788923076914</v>
      </c>
      <c r="F18" s="3">
        <f t="shared" si="1"/>
        <v>5804.4433229999995</v>
      </c>
      <c r="G18" s="3">
        <f t="shared" si="1"/>
        <v>6463.6045200000008</v>
      </c>
      <c r="H18" s="3">
        <f t="shared" si="1"/>
        <v>2592.0023563636364</v>
      </c>
      <c r="I18" s="3">
        <f t="shared" si="1"/>
        <v>1765.0298057142861</v>
      </c>
      <c r="J18" s="3">
        <f t="shared" si="1"/>
        <v>338.29660799999999</v>
      </c>
      <c r="K18" s="3">
        <f t="shared" si="1"/>
        <v>1664.1458258823532</v>
      </c>
      <c r="L18" s="3">
        <f t="shared" si="1"/>
        <v>1010.3742514285716</v>
      </c>
      <c r="M18" s="3">
        <f t="shared" si="1"/>
        <v>0</v>
      </c>
      <c r="N18" s="3">
        <f t="shared" si="1"/>
        <v>0</v>
      </c>
      <c r="O18" s="3">
        <f t="shared" si="1"/>
        <v>0</v>
      </c>
      <c r="P18" s="3">
        <f t="shared" si="1"/>
        <v>0</v>
      </c>
      <c r="Q18" s="3">
        <f t="shared" si="1"/>
        <v>22945.387474285719</v>
      </c>
    </row>
    <row r="19" spans="2:17" x14ac:dyDescent="0.25">
      <c r="B19" t="s">
        <v>462</v>
      </c>
      <c r="C19" s="3">
        <f t="shared" ref="C19:Q19" si="2">+C5*C$1*1.08</f>
        <v>28961.949973846171</v>
      </c>
      <c r="D19" s="3">
        <f t="shared" si="2"/>
        <v>42511.627636363621</v>
      </c>
      <c r="E19" s="3">
        <f t="shared" si="2"/>
        <v>11195.038523076923</v>
      </c>
      <c r="F19" s="3">
        <f t="shared" si="2"/>
        <v>12438.092834999999</v>
      </c>
      <c r="G19" s="3">
        <f t="shared" si="2"/>
        <v>6463.6045200000008</v>
      </c>
      <c r="H19" s="3">
        <f t="shared" si="2"/>
        <v>2592.0023563636364</v>
      </c>
      <c r="I19" s="3">
        <f t="shared" si="2"/>
        <v>2647.5447085714291</v>
      </c>
      <c r="J19" s="3">
        <f t="shared" si="2"/>
        <v>0</v>
      </c>
      <c r="K19" s="3">
        <f t="shared" si="2"/>
        <v>5824.5103905882352</v>
      </c>
      <c r="L19" s="3">
        <f t="shared" si="2"/>
        <v>5051.8712571428578</v>
      </c>
      <c r="M19" s="3">
        <f t="shared" si="2"/>
        <v>0</v>
      </c>
      <c r="N19" s="3">
        <f t="shared" si="2"/>
        <v>0</v>
      </c>
      <c r="O19" s="3">
        <f t="shared" si="2"/>
        <v>0</v>
      </c>
      <c r="P19" s="3">
        <f t="shared" si="2"/>
        <v>0</v>
      </c>
      <c r="Q19" s="3">
        <f t="shared" si="2"/>
        <v>26475.447085714291</v>
      </c>
    </row>
    <row r="20" spans="2:17" x14ac:dyDescent="0.25">
      <c r="B20" t="s">
        <v>463</v>
      </c>
      <c r="C20" s="3">
        <f t="shared" ref="C20:Q20" si="3">+C6*C$1*1.08</f>
        <v>5605.5387046153855</v>
      </c>
      <c r="D20" s="3">
        <f t="shared" si="3"/>
        <v>3446.888727272727</v>
      </c>
      <c r="E20" s="3">
        <f t="shared" si="3"/>
        <v>5597.5192615384613</v>
      </c>
      <c r="F20" s="3">
        <f t="shared" si="3"/>
        <v>2487.6185670000004</v>
      </c>
      <c r="G20" s="3">
        <f t="shared" si="3"/>
        <v>6463.6045200000008</v>
      </c>
      <c r="H20" s="3">
        <f t="shared" si="3"/>
        <v>2592.0023563636364</v>
      </c>
      <c r="I20" s="3">
        <f t="shared" si="3"/>
        <v>1765.0298057142861</v>
      </c>
      <c r="J20" s="3">
        <f t="shared" si="3"/>
        <v>0</v>
      </c>
      <c r="K20" s="3">
        <f t="shared" si="3"/>
        <v>2496.2187388235293</v>
      </c>
      <c r="L20" s="3">
        <f t="shared" si="3"/>
        <v>3031.122754285715</v>
      </c>
      <c r="M20" s="3">
        <f t="shared" si="3"/>
        <v>0</v>
      </c>
      <c r="N20" s="3">
        <f t="shared" si="3"/>
        <v>0</v>
      </c>
      <c r="O20" s="3">
        <f t="shared" si="3"/>
        <v>0</v>
      </c>
      <c r="P20" s="3">
        <f t="shared" si="3"/>
        <v>0</v>
      </c>
      <c r="Q20" s="3">
        <f t="shared" si="3"/>
        <v>10590.178834285716</v>
      </c>
    </row>
    <row r="21" spans="2:17" x14ac:dyDescent="0.25">
      <c r="B21" t="s">
        <v>324</v>
      </c>
      <c r="C21" s="3">
        <f t="shared" ref="C21:Q21" si="4">+C7*C$1*1.08</f>
        <v>3737.0258030769237</v>
      </c>
      <c r="D21" s="3">
        <f t="shared" si="4"/>
        <v>5744.8145454545456</v>
      </c>
      <c r="E21" s="3">
        <f t="shared" si="4"/>
        <v>2798.7596307692306</v>
      </c>
      <c r="F21" s="3">
        <f t="shared" si="4"/>
        <v>4146.0309450000004</v>
      </c>
      <c r="G21" s="3">
        <f t="shared" si="4"/>
        <v>0</v>
      </c>
      <c r="H21" s="3">
        <f t="shared" si="4"/>
        <v>0</v>
      </c>
      <c r="I21" s="3">
        <f t="shared" si="4"/>
        <v>882.51490285714306</v>
      </c>
      <c r="J21" s="3">
        <f t="shared" si="4"/>
        <v>169.148304</v>
      </c>
      <c r="K21" s="3">
        <f t="shared" si="4"/>
        <v>0</v>
      </c>
      <c r="L21" s="3">
        <f t="shared" si="4"/>
        <v>0</v>
      </c>
      <c r="M21" s="3">
        <f t="shared" si="4"/>
        <v>0</v>
      </c>
      <c r="N21" s="3">
        <f t="shared" si="4"/>
        <v>0</v>
      </c>
      <c r="O21" s="3">
        <f t="shared" si="4"/>
        <v>0</v>
      </c>
      <c r="P21" s="3">
        <f t="shared" si="4"/>
        <v>0</v>
      </c>
      <c r="Q21" s="3">
        <f t="shared" si="4"/>
        <v>0</v>
      </c>
    </row>
    <row r="22" spans="2:17" x14ac:dyDescent="0.25">
      <c r="B22" t="s">
        <v>466</v>
      </c>
      <c r="C22" s="3">
        <f t="shared" ref="C22:Q22" si="5">+C8*C$1*1.08</f>
        <v>2802.7693523076928</v>
      </c>
      <c r="D22" s="3">
        <f t="shared" si="5"/>
        <v>2297.9258181818182</v>
      </c>
      <c r="E22" s="3">
        <f t="shared" si="5"/>
        <v>4198.1394461538457</v>
      </c>
      <c r="F22" s="3">
        <f t="shared" si="5"/>
        <v>829.20618899999999</v>
      </c>
      <c r="G22" s="3">
        <f t="shared" si="5"/>
        <v>4309.0696800000005</v>
      </c>
      <c r="H22" s="3">
        <f t="shared" si="5"/>
        <v>2592.0023563636364</v>
      </c>
      <c r="I22" s="3">
        <f t="shared" si="5"/>
        <v>0</v>
      </c>
      <c r="J22" s="3">
        <f t="shared" si="5"/>
        <v>0</v>
      </c>
      <c r="K22" s="3">
        <f t="shared" si="5"/>
        <v>0</v>
      </c>
      <c r="L22" s="3">
        <f t="shared" si="5"/>
        <v>0</v>
      </c>
      <c r="M22" s="3">
        <f t="shared" si="5"/>
        <v>0</v>
      </c>
      <c r="N22" s="3">
        <f t="shared" si="5"/>
        <v>0</v>
      </c>
      <c r="O22" s="3">
        <f t="shared" si="5"/>
        <v>0</v>
      </c>
      <c r="P22" s="3">
        <f t="shared" si="5"/>
        <v>0</v>
      </c>
      <c r="Q22" s="3">
        <f t="shared" si="5"/>
        <v>0</v>
      </c>
    </row>
    <row r="23" spans="2:17" x14ac:dyDescent="0.25">
      <c r="B23" t="s">
        <v>320</v>
      </c>
      <c r="C23" s="3">
        <f t="shared" ref="C23:Q23" si="6">+C9*C$1*1.08</f>
        <v>14013.846761538465</v>
      </c>
      <c r="D23" s="3">
        <f t="shared" si="6"/>
        <v>43660.590545454528</v>
      </c>
      <c r="E23" s="3">
        <f t="shared" si="6"/>
        <v>8396.2788923076914</v>
      </c>
      <c r="F23" s="3">
        <f t="shared" si="6"/>
        <v>2487.6185670000004</v>
      </c>
      <c r="G23" s="3">
        <f t="shared" si="6"/>
        <v>8618.139360000001</v>
      </c>
      <c r="H23" s="3">
        <f t="shared" si="6"/>
        <v>7776.0070690909088</v>
      </c>
      <c r="I23" s="3">
        <f t="shared" si="6"/>
        <v>1765.0298057142861</v>
      </c>
      <c r="J23" s="3">
        <f t="shared" si="6"/>
        <v>84.574151999999998</v>
      </c>
      <c r="K23" s="3">
        <f t="shared" si="6"/>
        <v>2496.2187388235293</v>
      </c>
      <c r="L23" s="3">
        <f t="shared" si="6"/>
        <v>2020.7485028571432</v>
      </c>
      <c r="M23" s="3">
        <f t="shared" si="6"/>
        <v>0</v>
      </c>
      <c r="N23" s="3">
        <f t="shared" si="6"/>
        <v>0</v>
      </c>
      <c r="O23" s="3">
        <f t="shared" si="6"/>
        <v>0</v>
      </c>
      <c r="P23" s="3">
        <f t="shared" si="6"/>
        <v>0</v>
      </c>
      <c r="Q23" s="3">
        <f t="shared" si="6"/>
        <v>21180.357668571432</v>
      </c>
    </row>
    <row r="24" spans="2:17" x14ac:dyDescent="0.25">
      <c r="B24" t="s">
        <v>464</v>
      </c>
      <c r="C24" s="3">
        <f t="shared" ref="C24:Q24" si="7">+C10*C$1*1.08</f>
        <v>934.25645076923092</v>
      </c>
      <c r="D24" s="3">
        <f t="shared" si="7"/>
        <v>3446.888727272727</v>
      </c>
      <c r="E24" s="3">
        <f t="shared" si="7"/>
        <v>0</v>
      </c>
      <c r="F24" s="3">
        <f t="shared" si="7"/>
        <v>0</v>
      </c>
      <c r="G24" s="3">
        <f t="shared" si="7"/>
        <v>0</v>
      </c>
      <c r="H24" s="3">
        <f t="shared" si="7"/>
        <v>0</v>
      </c>
      <c r="I24" s="3">
        <f t="shared" si="7"/>
        <v>0</v>
      </c>
      <c r="J24" s="3">
        <f t="shared" si="7"/>
        <v>0</v>
      </c>
      <c r="K24" s="3">
        <f t="shared" si="7"/>
        <v>0</v>
      </c>
      <c r="L24" s="3">
        <f t="shared" si="7"/>
        <v>0</v>
      </c>
      <c r="M24" s="3">
        <f t="shared" si="7"/>
        <v>0</v>
      </c>
      <c r="N24" s="3">
        <f t="shared" si="7"/>
        <v>0</v>
      </c>
      <c r="O24" s="3">
        <f t="shared" si="7"/>
        <v>0</v>
      </c>
      <c r="P24" s="3">
        <f t="shared" si="7"/>
        <v>0</v>
      </c>
      <c r="Q24" s="3">
        <f t="shared" si="7"/>
        <v>0</v>
      </c>
    </row>
    <row r="25" spans="2:17" x14ac:dyDescent="0.25">
      <c r="B25" t="s">
        <v>465</v>
      </c>
      <c r="C25" s="3">
        <f t="shared" ref="C25:Q25" si="8">+C11*C$1*1.08</f>
        <v>1868.5129015384618</v>
      </c>
      <c r="D25" s="3">
        <f t="shared" si="8"/>
        <v>2297.9258181818182</v>
      </c>
      <c r="E25" s="3">
        <f t="shared" si="8"/>
        <v>4198.1394461538457</v>
      </c>
      <c r="F25" s="3">
        <f t="shared" si="8"/>
        <v>0</v>
      </c>
      <c r="G25" s="3">
        <f t="shared" si="8"/>
        <v>0</v>
      </c>
      <c r="H25" s="3">
        <f t="shared" si="8"/>
        <v>0</v>
      </c>
      <c r="I25" s="3">
        <f t="shared" si="8"/>
        <v>0</v>
      </c>
      <c r="J25" s="3">
        <f t="shared" si="8"/>
        <v>0</v>
      </c>
      <c r="K25" s="3">
        <f t="shared" si="8"/>
        <v>0</v>
      </c>
      <c r="L25" s="3">
        <f t="shared" si="8"/>
        <v>0</v>
      </c>
      <c r="M25" s="3">
        <f t="shared" si="8"/>
        <v>0</v>
      </c>
      <c r="N25" s="3">
        <f t="shared" si="8"/>
        <v>0</v>
      </c>
      <c r="O25" s="3">
        <f t="shared" si="8"/>
        <v>0</v>
      </c>
      <c r="P25" s="3">
        <f t="shared" si="8"/>
        <v>0</v>
      </c>
      <c r="Q25" s="3">
        <f t="shared" si="8"/>
        <v>1765.0298057142861</v>
      </c>
    </row>
    <row r="26" spans="2:17" x14ac:dyDescent="0.25">
      <c r="B26" t="s">
        <v>316</v>
      </c>
      <c r="C26" s="3">
        <f t="shared" ref="C26:Q26" si="9">+C12*C$1*1.08</f>
        <v>1868.5129015384618</v>
      </c>
      <c r="D26" s="3">
        <f t="shared" si="9"/>
        <v>4595.8516363636363</v>
      </c>
      <c r="E26" s="3">
        <f t="shared" si="9"/>
        <v>1399.3798153846153</v>
      </c>
      <c r="F26" s="3">
        <f t="shared" si="9"/>
        <v>1658.412378</v>
      </c>
      <c r="G26" s="3">
        <f t="shared" si="9"/>
        <v>0</v>
      </c>
      <c r="H26" s="3">
        <f t="shared" si="9"/>
        <v>2592.0023563636364</v>
      </c>
      <c r="I26" s="3">
        <f t="shared" si="9"/>
        <v>0</v>
      </c>
      <c r="J26" s="3">
        <f t="shared" si="9"/>
        <v>0</v>
      </c>
      <c r="K26" s="3">
        <f t="shared" si="9"/>
        <v>832.07291294117658</v>
      </c>
      <c r="L26" s="3">
        <f t="shared" si="9"/>
        <v>0</v>
      </c>
      <c r="M26" s="3">
        <f t="shared" si="9"/>
        <v>0</v>
      </c>
      <c r="N26" s="3">
        <f t="shared" si="9"/>
        <v>0</v>
      </c>
      <c r="O26" s="3">
        <f t="shared" si="9"/>
        <v>0</v>
      </c>
      <c r="P26" s="3">
        <f t="shared" si="9"/>
        <v>0</v>
      </c>
      <c r="Q26" s="3">
        <f t="shared" si="9"/>
        <v>3530.0596114285722</v>
      </c>
    </row>
  </sheetData>
  <dataConsolidate topLabels="1">
    <dataRefs count="1">
      <dataRef ref="D2:S105" sheet="Data CF -Tinh thuong"/>
    </dataRefs>
  </dataConsolid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87AF8-419C-4E1D-B746-34F81B04CF7D}">
  <dimension ref="A1:AT24"/>
  <sheetViews>
    <sheetView workbookViewId="0">
      <pane xSplit="2" ySplit="3" topLeftCell="AG11" activePane="bottomRight" state="frozen"/>
      <selection pane="topRight" activeCell="G1" sqref="G1"/>
      <selection pane="bottomLeft" activeCell="A4" sqref="A4"/>
      <selection pane="bottomRight" activeCell="AT3" sqref="AT3:AT22"/>
    </sheetView>
  </sheetViews>
  <sheetFormatPr defaultRowHeight="15" x14ac:dyDescent="0.25"/>
  <cols>
    <col min="1" max="1" width="10.5703125" bestFit="1" customWidth="1"/>
    <col min="2" max="2" width="26.42578125" bestFit="1" customWidth="1"/>
    <col min="24" max="24" width="9.140625" style="31"/>
    <col min="25" max="32" width="10.5703125" bestFit="1" customWidth="1"/>
    <col min="33" max="33" width="9.5703125" bestFit="1" customWidth="1"/>
    <col min="34" max="34" width="10.5703125" bestFit="1" customWidth="1"/>
    <col min="35" max="40" width="9.5703125" bestFit="1" customWidth="1"/>
    <col min="41" max="43" width="10.5703125" bestFit="1" customWidth="1"/>
    <col min="44" max="45" width="9.5703125" bestFit="1" customWidth="1"/>
    <col min="46" max="46" width="11.5703125" customWidth="1"/>
  </cols>
  <sheetData>
    <row r="1" spans="1:46" x14ac:dyDescent="0.25">
      <c r="B1" t="s">
        <v>459</v>
      </c>
      <c r="C1">
        <v>320120</v>
      </c>
      <c r="D1">
        <v>320023</v>
      </c>
      <c r="E1">
        <v>320020</v>
      </c>
      <c r="F1">
        <v>320015</v>
      </c>
      <c r="G1">
        <v>320118</v>
      </c>
      <c r="H1">
        <v>320107</v>
      </c>
      <c r="I1">
        <v>324003</v>
      </c>
      <c r="J1">
        <v>320917</v>
      </c>
      <c r="K1">
        <v>320925</v>
      </c>
      <c r="L1">
        <v>320100</v>
      </c>
      <c r="M1">
        <v>320400</v>
      </c>
      <c r="N1">
        <v>323900</v>
      </c>
      <c r="O1">
        <v>323103</v>
      </c>
      <c r="P1">
        <v>323004</v>
      </c>
      <c r="Q1">
        <v>322000</v>
      </c>
      <c r="R1">
        <v>320028</v>
      </c>
      <c r="S1">
        <v>327902</v>
      </c>
      <c r="T1">
        <v>327903</v>
      </c>
      <c r="U1">
        <v>327900</v>
      </c>
      <c r="V1">
        <v>327901</v>
      </c>
      <c r="W1">
        <v>320029</v>
      </c>
      <c r="Y1">
        <v>320120</v>
      </c>
      <c r="Z1">
        <v>320023</v>
      </c>
      <c r="AA1">
        <v>320020</v>
      </c>
      <c r="AB1">
        <v>320015</v>
      </c>
      <c r="AC1">
        <v>320118</v>
      </c>
      <c r="AD1">
        <v>320107</v>
      </c>
      <c r="AE1">
        <v>324003</v>
      </c>
      <c r="AF1">
        <v>320917</v>
      </c>
      <c r="AG1">
        <v>320925</v>
      </c>
      <c r="AH1">
        <v>320100</v>
      </c>
      <c r="AI1">
        <v>320400</v>
      </c>
      <c r="AJ1">
        <v>323900</v>
      </c>
      <c r="AK1">
        <v>323103</v>
      </c>
      <c r="AL1">
        <v>323004</v>
      </c>
      <c r="AM1">
        <v>322000</v>
      </c>
      <c r="AN1">
        <v>320028</v>
      </c>
      <c r="AO1">
        <v>327902</v>
      </c>
      <c r="AP1">
        <v>327903</v>
      </c>
      <c r="AQ1">
        <v>327900</v>
      </c>
      <c r="AR1">
        <v>327901</v>
      </c>
      <c r="AS1">
        <v>320029</v>
      </c>
    </row>
    <row r="2" spans="1:46" s="3" customFormat="1" x14ac:dyDescent="0.25">
      <c r="C2" s="3">
        <v>167.22200000000001</v>
      </c>
      <c r="D2" s="3">
        <v>220.79999999999995</v>
      </c>
      <c r="E2" s="3">
        <v>317.77800000000002</v>
      </c>
      <c r="F2" s="3">
        <v>332.45499999999998</v>
      </c>
      <c r="G2" s="3">
        <v>210.833</v>
      </c>
      <c r="H2" s="3">
        <v>317.77800000000002</v>
      </c>
      <c r="I2" s="3">
        <v>366.66699999999997</v>
      </c>
      <c r="J2" s="3">
        <v>317.77800000000002</v>
      </c>
      <c r="K2" s="3">
        <v>210.833</v>
      </c>
      <c r="L2" s="3">
        <v>225.81800000000001</v>
      </c>
      <c r="M2" s="3">
        <v>225.81800000000001</v>
      </c>
      <c r="N2" s="3">
        <v>281.01799999999997</v>
      </c>
      <c r="O2" s="3">
        <v>281.01799999999997</v>
      </c>
      <c r="P2" s="3">
        <v>281.01799999999997</v>
      </c>
      <c r="Q2" s="3">
        <v>281.01799999999997</v>
      </c>
      <c r="R2" s="3">
        <v>167.22200000000001</v>
      </c>
      <c r="S2" s="3">
        <v>188.18199999999999</v>
      </c>
      <c r="T2" s="3">
        <v>188.18199999999999</v>
      </c>
      <c r="U2" s="3">
        <v>188.18199999999999</v>
      </c>
      <c r="V2" s="3">
        <v>188.18199999999999</v>
      </c>
      <c r="W2" s="3">
        <v>255.55600000000001</v>
      </c>
      <c r="X2" s="37"/>
      <c r="Y2" s="3">
        <v>167.22200000000001</v>
      </c>
      <c r="Z2" s="3">
        <v>220.79999999999995</v>
      </c>
      <c r="AA2" s="3">
        <v>317.77800000000002</v>
      </c>
      <c r="AB2" s="3">
        <v>332.45499999999998</v>
      </c>
      <c r="AC2" s="3">
        <v>210.833</v>
      </c>
      <c r="AD2" s="3">
        <v>317.77800000000002</v>
      </c>
      <c r="AE2" s="3">
        <v>366.66699999999997</v>
      </c>
      <c r="AF2" s="3">
        <v>317.77800000000002</v>
      </c>
      <c r="AG2" s="3">
        <v>210.833</v>
      </c>
      <c r="AH2" s="3">
        <v>225.81800000000001</v>
      </c>
      <c r="AI2" s="3">
        <v>225.81800000000001</v>
      </c>
      <c r="AJ2" s="3">
        <v>281.01799999999997</v>
      </c>
      <c r="AK2" s="3">
        <v>281.01799999999997</v>
      </c>
      <c r="AL2" s="3">
        <v>281.01799999999997</v>
      </c>
      <c r="AM2" s="3">
        <v>281.01799999999997</v>
      </c>
      <c r="AN2" s="3">
        <v>167.22200000000001</v>
      </c>
      <c r="AO2" s="3">
        <v>188.18199999999999</v>
      </c>
      <c r="AP2" s="3">
        <v>188.18199999999999</v>
      </c>
      <c r="AQ2" s="3">
        <v>188.18199999999999</v>
      </c>
      <c r="AR2" s="3">
        <v>188.18199999999999</v>
      </c>
      <c r="AS2" s="3">
        <v>255.55600000000001</v>
      </c>
    </row>
    <row r="3" spans="1:46" s="30" customFormat="1" ht="75" x14ac:dyDescent="0.25">
      <c r="A3" s="30" t="s">
        <v>305</v>
      </c>
      <c r="B3" s="30" t="s">
        <v>306</v>
      </c>
      <c r="C3" s="30" t="s">
        <v>282</v>
      </c>
      <c r="D3" s="30" t="s">
        <v>283</v>
      </c>
      <c r="E3" s="30" t="s">
        <v>284</v>
      </c>
      <c r="F3" s="30" t="s">
        <v>285</v>
      </c>
      <c r="G3" s="30" t="s">
        <v>286</v>
      </c>
      <c r="H3" s="30" t="s">
        <v>287</v>
      </c>
      <c r="I3" s="30" t="s">
        <v>288</v>
      </c>
      <c r="J3" s="30" t="s">
        <v>289</v>
      </c>
      <c r="K3" s="30" t="s">
        <v>290</v>
      </c>
      <c r="L3" s="30" t="s">
        <v>291</v>
      </c>
      <c r="M3" s="30" t="s">
        <v>292</v>
      </c>
      <c r="N3" s="30" t="s">
        <v>293</v>
      </c>
      <c r="O3" s="30" t="s">
        <v>294</v>
      </c>
      <c r="P3" s="30" t="s">
        <v>295</v>
      </c>
      <c r="Q3" s="30" t="s">
        <v>296</v>
      </c>
      <c r="R3" s="30" t="s">
        <v>297</v>
      </c>
      <c r="S3" s="30" t="s">
        <v>298</v>
      </c>
      <c r="T3" s="30" t="s">
        <v>299</v>
      </c>
      <c r="U3" s="30" t="s">
        <v>300</v>
      </c>
      <c r="V3" s="30" t="s">
        <v>301</v>
      </c>
      <c r="W3" s="30" t="s">
        <v>302</v>
      </c>
      <c r="X3" s="32"/>
      <c r="Y3" s="30" t="s">
        <v>282</v>
      </c>
      <c r="Z3" s="30" t="s">
        <v>283</v>
      </c>
      <c r="AA3" s="30" t="s">
        <v>284</v>
      </c>
      <c r="AB3" s="30" t="s">
        <v>285</v>
      </c>
      <c r="AC3" s="30" t="s">
        <v>286</v>
      </c>
      <c r="AD3" s="30" t="s">
        <v>287</v>
      </c>
      <c r="AE3" s="30" t="s">
        <v>288</v>
      </c>
      <c r="AF3" s="30" t="s">
        <v>289</v>
      </c>
      <c r="AG3" s="30" t="s">
        <v>290</v>
      </c>
      <c r="AH3" s="30" t="s">
        <v>291</v>
      </c>
      <c r="AI3" s="30" t="s">
        <v>292</v>
      </c>
      <c r="AJ3" s="30" t="s">
        <v>293</v>
      </c>
      <c r="AK3" s="30" t="s">
        <v>294</v>
      </c>
      <c r="AL3" s="30" t="s">
        <v>295</v>
      </c>
      <c r="AM3" s="30" t="s">
        <v>296</v>
      </c>
      <c r="AN3" s="30" t="s">
        <v>297</v>
      </c>
      <c r="AO3" s="30" t="s">
        <v>298</v>
      </c>
      <c r="AP3" s="30" t="s">
        <v>299</v>
      </c>
      <c r="AQ3" s="30" t="s">
        <v>300</v>
      </c>
      <c r="AR3" s="30" t="s">
        <v>301</v>
      </c>
      <c r="AS3" s="30" t="s">
        <v>302</v>
      </c>
      <c r="AT3" s="30" t="s">
        <v>467</v>
      </c>
    </row>
    <row r="4" spans="1:46" x14ac:dyDescent="0.25">
      <c r="A4" t="s">
        <v>331</v>
      </c>
      <c r="B4" t="s">
        <v>308</v>
      </c>
      <c r="C4" s="33">
        <v>95</v>
      </c>
      <c r="D4" s="33">
        <v>145</v>
      </c>
      <c r="E4" s="33">
        <v>43</v>
      </c>
      <c r="F4" s="33">
        <v>50</v>
      </c>
      <c r="G4" s="33">
        <v>64</v>
      </c>
      <c r="H4" s="33">
        <v>47</v>
      </c>
      <c r="I4" s="33">
        <v>38</v>
      </c>
      <c r="J4" s="33">
        <v>17</v>
      </c>
      <c r="K4" s="33">
        <v>5.3</v>
      </c>
      <c r="L4" s="33">
        <v>25</v>
      </c>
      <c r="M4" s="33">
        <v>22</v>
      </c>
      <c r="N4" s="33">
        <v>17</v>
      </c>
      <c r="O4" s="33">
        <v>28</v>
      </c>
      <c r="P4" s="33">
        <v>17</v>
      </c>
      <c r="Q4" s="33">
        <v>16</v>
      </c>
      <c r="R4" s="33">
        <v>34</v>
      </c>
      <c r="S4" s="33">
        <v>0</v>
      </c>
      <c r="T4" s="33">
        <v>3</v>
      </c>
      <c r="U4" s="33">
        <v>0</v>
      </c>
      <c r="V4" s="33">
        <v>0</v>
      </c>
      <c r="W4" s="33">
        <v>10</v>
      </c>
      <c r="Y4" s="3">
        <f>+C4*C$2</f>
        <v>15886.09</v>
      </c>
      <c r="Z4" s="3">
        <f t="shared" ref="Z4:Z22" si="0">+D4*D$2</f>
        <v>32015.999999999993</v>
      </c>
      <c r="AA4" s="3">
        <f t="shared" ref="AA4:AA22" si="1">+E4*E$2</f>
        <v>13664.454000000002</v>
      </c>
      <c r="AB4" s="3">
        <f t="shared" ref="AB4:AB22" si="2">+F4*F$2</f>
        <v>16622.75</v>
      </c>
      <c r="AC4" s="3">
        <f t="shared" ref="AC4:AC22" si="3">+G4*G$2</f>
        <v>13493.312</v>
      </c>
      <c r="AD4" s="3">
        <f t="shared" ref="AD4:AD22" si="4">+H4*H$2</f>
        <v>14935.566000000001</v>
      </c>
      <c r="AE4" s="3">
        <f t="shared" ref="AE4:AE22" si="5">+I4*I$2</f>
        <v>13933.346</v>
      </c>
      <c r="AF4" s="3">
        <f t="shared" ref="AF4:AF22" si="6">+J4*J$2</f>
        <v>5402.2260000000006</v>
      </c>
      <c r="AG4" s="3">
        <f t="shared" ref="AG4:AG22" si="7">+K4*K$2</f>
        <v>1117.4149</v>
      </c>
      <c r="AH4" s="3">
        <f t="shared" ref="AH4:AH22" si="8">+L4*L$2</f>
        <v>5645.4500000000007</v>
      </c>
      <c r="AI4" s="3">
        <f t="shared" ref="AI4:AI22" si="9">+M4*M$2</f>
        <v>4967.9960000000001</v>
      </c>
      <c r="AJ4" s="3">
        <f t="shared" ref="AJ4:AJ22" si="10">+N4*N$2</f>
        <v>4777.3059999999996</v>
      </c>
      <c r="AK4" s="3">
        <f t="shared" ref="AK4:AK22" si="11">+O4*O$2</f>
        <v>7868.503999999999</v>
      </c>
      <c r="AL4" s="3">
        <f t="shared" ref="AL4:AL22" si="12">+P4*P$2</f>
        <v>4777.3059999999996</v>
      </c>
      <c r="AM4" s="3">
        <f t="shared" ref="AM4:AM22" si="13">+Q4*Q$2</f>
        <v>4496.2879999999996</v>
      </c>
      <c r="AN4" s="3">
        <f t="shared" ref="AN4:AN22" si="14">+R4*R$2</f>
        <v>5685.5480000000007</v>
      </c>
      <c r="AO4" s="3">
        <f t="shared" ref="AO4:AO22" si="15">+S4*S$2</f>
        <v>0</v>
      </c>
      <c r="AP4" s="3">
        <f t="shared" ref="AP4:AP22" si="16">+T4*T$2</f>
        <v>564.54599999999994</v>
      </c>
      <c r="AQ4" s="3">
        <f t="shared" ref="AQ4:AQ22" si="17">+U4*U$2</f>
        <v>0</v>
      </c>
      <c r="AR4" s="3">
        <f t="shared" ref="AR4:AR22" si="18">+V4*V$2</f>
        <v>0</v>
      </c>
      <c r="AS4" s="3">
        <f t="shared" ref="AS4:AS22" si="19">+W4*W$2</f>
        <v>2555.56</v>
      </c>
      <c r="AT4" s="34">
        <f>+SUM(Y4:AS4)*1.08</f>
        <v>181882.43593200008</v>
      </c>
    </row>
    <row r="5" spans="1:46" x14ac:dyDescent="0.25">
      <c r="A5" t="s">
        <v>335</v>
      </c>
      <c r="B5" t="s">
        <v>309</v>
      </c>
      <c r="C5" s="33">
        <v>200</v>
      </c>
      <c r="D5" s="33">
        <v>237</v>
      </c>
      <c r="E5" s="33">
        <v>38</v>
      </c>
      <c r="F5" s="33">
        <v>67</v>
      </c>
      <c r="G5" s="33">
        <v>71</v>
      </c>
      <c r="H5" s="33">
        <v>42</v>
      </c>
      <c r="I5" s="33">
        <v>46</v>
      </c>
      <c r="J5" s="33">
        <v>35</v>
      </c>
      <c r="K5" s="33">
        <v>5</v>
      </c>
      <c r="L5" s="33">
        <v>20</v>
      </c>
      <c r="M5" s="33">
        <v>19</v>
      </c>
      <c r="N5" s="33">
        <v>7</v>
      </c>
      <c r="O5" s="33">
        <v>12</v>
      </c>
      <c r="P5" s="33">
        <v>12</v>
      </c>
      <c r="Q5" s="33">
        <v>24</v>
      </c>
      <c r="R5" s="33">
        <v>44</v>
      </c>
      <c r="S5" s="33">
        <v>0</v>
      </c>
      <c r="T5" s="33">
        <v>0</v>
      </c>
      <c r="U5" s="33">
        <v>0</v>
      </c>
      <c r="V5" s="33">
        <v>0</v>
      </c>
      <c r="W5" s="33">
        <v>20</v>
      </c>
      <c r="Y5" s="3">
        <f t="shared" ref="Y5:Y22" si="20">+C5*C$2</f>
        <v>33444.400000000001</v>
      </c>
      <c r="Z5" s="3">
        <f t="shared" si="0"/>
        <v>52329.599999999991</v>
      </c>
      <c r="AA5" s="3">
        <f t="shared" si="1"/>
        <v>12075.564</v>
      </c>
      <c r="AB5" s="3">
        <f t="shared" si="2"/>
        <v>22274.485000000001</v>
      </c>
      <c r="AC5" s="3">
        <f t="shared" si="3"/>
        <v>14969.143</v>
      </c>
      <c r="AD5" s="3">
        <f t="shared" si="4"/>
        <v>13346.676000000001</v>
      </c>
      <c r="AE5" s="3">
        <f t="shared" si="5"/>
        <v>16866.681999999997</v>
      </c>
      <c r="AF5" s="3">
        <f t="shared" si="6"/>
        <v>11122.230000000001</v>
      </c>
      <c r="AG5" s="3">
        <f t="shared" si="7"/>
        <v>1054.165</v>
      </c>
      <c r="AH5" s="3">
        <f t="shared" si="8"/>
        <v>4516.3600000000006</v>
      </c>
      <c r="AI5" s="3">
        <f t="shared" si="9"/>
        <v>4290.5420000000004</v>
      </c>
      <c r="AJ5" s="3">
        <f t="shared" si="10"/>
        <v>1967.1259999999997</v>
      </c>
      <c r="AK5" s="3">
        <f t="shared" si="11"/>
        <v>3372.2159999999994</v>
      </c>
      <c r="AL5" s="3">
        <f t="shared" si="12"/>
        <v>3372.2159999999994</v>
      </c>
      <c r="AM5" s="3">
        <f t="shared" si="13"/>
        <v>6744.4319999999989</v>
      </c>
      <c r="AN5" s="3">
        <f t="shared" si="14"/>
        <v>7357.768</v>
      </c>
      <c r="AO5" s="3">
        <f t="shared" si="15"/>
        <v>0</v>
      </c>
      <c r="AP5" s="3">
        <f t="shared" si="16"/>
        <v>0</v>
      </c>
      <c r="AQ5" s="3">
        <f t="shared" si="17"/>
        <v>0</v>
      </c>
      <c r="AR5" s="3">
        <f t="shared" si="18"/>
        <v>0</v>
      </c>
      <c r="AS5" s="3">
        <f t="shared" si="19"/>
        <v>5111.12</v>
      </c>
      <c r="AT5" s="34">
        <f t="shared" ref="AT5:AT22" si="21">+SUM(Y5:AS5)*1.08</f>
        <v>231351.90300000002</v>
      </c>
    </row>
    <row r="6" spans="1:46" x14ac:dyDescent="0.25">
      <c r="A6" t="s">
        <v>329</v>
      </c>
      <c r="B6" t="s">
        <v>310</v>
      </c>
      <c r="C6" s="33">
        <v>50</v>
      </c>
      <c r="D6" s="33">
        <v>121</v>
      </c>
      <c r="E6" s="33">
        <v>102</v>
      </c>
      <c r="F6" s="33">
        <v>21</v>
      </c>
      <c r="G6" s="33">
        <v>52</v>
      </c>
      <c r="H6" s="33">
        <v>12</v>
      </c>
      <c r="I6" s="33">
        <v>21</v>
      </c>
      <c r="J6" s="33">
        <v>5</v>
      </c>
      <c r="K6" s="33">
        <v>4.4000000000000004</v>
      </c>
      <c r="L6" s="33">
        <v>8</v>
      </c>
      <c r="M6" s="33">
        <v>16</v>
      </c>
      <c r="N6" s="33">
        <v>1</v>
      </c>
      <c r="O6" s="33">
        <v>7</v>
      </c>
      <c r="P6" s="33">
        <v>13</v>
      </c>
      <c r="Q6" s="33">
        <v>24</v>
      </c>
      <c r="R6" s="33">
        <v>26</v>
      </c>
      <c r="S6" s="33">
        <v>1</v>
      </c>
      <c r="T6" s="33">
        <v>0</v>
      </c>
      <c r="U6" s="33">
        <v>0</v>
      </c>
      <c r="V6" s="33">
        <v>0</v>
      </c>
      <c r="W6" s="33">
        <v>10</v>
      </c>
      <c r="Y6" s="3">
        <f t="shared" si="20"/>
        <v>8361.1</v>
      </c>
      <c r="Z6" s="3">
        <f t="shared" si="0"/>
        <v>26716.799999999996</v>
      </c>
      <c r="AA6" s="3">
        <f t="shared" si="1"/>
        <v>32413.356000000003</v>
      </c>
      <c r="AB6" s="3">
        <f t="shared" si="2"/>
        <v>6981.5549999999994</v>
      </c>
      <c r="AC6" s="3">
        <f t="shared" si="3"/>
        <v>10963.316000000001</v>
      </c>
      <c r="AD6" s="3">
        <f t="shared" si="4"/>
        <v>3813.3360000000002</v>
      </c>
      <c r="AE6" s="3">
        <f t="shared" si="5"/>
        <v>7700.0069999999996</v>
      </c>
      <c r="AF6" s="3">
        <f t="shared" si="6"/>
        <v>1588.89</v>
      </c>
      <c r="AG6" s="3">
        <f t="shared" si="7"/>
        <v>927.66520000000003</v>
      </c>
      <c r="AH6" s="3">
        <f t="shared" si="8"/>
        <v>1806.5440000000001</v>
      </c>
      <c r="AI6" s="3">
        <f t="shared" si="9"/>
        <v>3613.0880000000002</v>
      </c>
      <c r="AJ6" s="3">
        <f t="shared" si="10"/>
        <v>281.01799999999997</v>
      </c>
      <c r="AK6" s="3">
        <f t="shared" si="11"/>
        <v>1967.1259999999997</v>
      </c>
      <c r="AL6" s="3">
        <f t="shared" si="12"/>
        <v>3653.2339999999995</v>
      </c>
      <c r="AM6" s="3">
        <f t="shared" si="13"/>
        <v>6744.4319999999989</v>
      </c>
      <c r="AN6" s="3">
        <f t="shared" si="14"/>
        <v>4347.7719999999999</v>
      </c>
      <c r="AO6" s="3">
        <f t="shared" si="15"/>
        <v>188.18199999999999</v>
      </c>
      <c r="AP6" s="3">
        <f t="shared" si="16"/>
        <v>0</v>
      </c>
      <c r="AQ6" s="3">
        <f t="shared" si="17"/>
        <v>0</v>
      </c>
      <c r="AR6" s="3">
        <f t="shared" si="18"/>
        <v>0</v>
      </c>
      <c r="AS6" s="3">
        <f t="shared" si="19"/>
        <v>2555.56</v>
      </c>
      <c r="AT6" s="34">
        <f t="shared" si="21"/>
        <v>134592.81969599999</v>
      </c>
    </row>
    <row r="7" spans="1:46" x14ac:dyDescent="0.25">
      <c r="A7" t="s">
        <v>328</v>
      </c>
      <c r="B7" t="s">
        <v>311</v>
      </c>
      <c r="C7" s="33">
        <v>142</v>
      </c>
      <c r="D7" s="33">
        <v>197</v>
      </c>
      <c r="E7" s="33">
        <v>111</v>
      </c>
      <c r="F7" s="33">
        <v>62</v>
      </c>
      <c r="G7" s="33">
        <v>103</v>
      </c>
      <c r="H7" s="33">
        <v>37</v>
      </c>
      <c r="I7" s="33">
        <v>50</v>
      </c>
      <c r="J7" s="33">
        <v>34</v>
      </c>
      <c r="K7" s="33">
        <v>9.6999999999999993</v>
      </c>
      <c r="L7" s="33">
        <v>40</v>
      </c>
      <c r="M7" s="33">
        <v>28</v>
      </c>
      <c r="N7" s="33">
        <v>8</v>
      </c>
      <c r="O7" s="33">
        <v>13</v>
      </c>
      <c r="P7" s="33">
        <v>18</v>
      </c>
      <c r="Q7" s="33">
        <v>32</v>
      </c>
      <c r="R7" s="33">
        <v>47</v>
      </c>
      <c r="S7" s="33">
        <v>5</v>
      </c>
      <c r="T7" s="33">
        <v>5</v>
      </c>
      <c r="U7" s="33">
        <v>5</v>
      </c>
      <c r="V7" s="33">
        <v>5</v>
      </c>
      <c r="W7" s="33">
        <v>12</v>
      </c>
      <c r="Y7" s="3">
        <f t="shared" si="20"/>
        <v>23745.524000000001</v>
      </c>
      <c r="Z7" s="3">
        <f t="shared" si="0"/>
        <v>43497.599999999991</v>
      </c>
      <c r="AA7" s="3">
        <f t="shared" si="1"/>
        <v>35273.358</v>
      </c>
      <c r="AB7" s="3">
        <f t="shared" si="2"/>
        <v>20612.21</v>
      </c>
      <c r="AC7" s="3">
        <f t="shared" si="3"/>
        <v>21715.798999999999</v>
      </c>
      <c r="AD7" s="3">
        <f t="shared" si="4"/>
        <v>11757.786</v>
      </c>
      <c r="AE7" s="3">
        <f t="shared" si="5"/>
        <v>18333.349999999999</v>
      </c>
      <c r="AF7" s="3">
        <f t="shared" si="6"/>
        <v>10804.452000000001</v>
      </c>
      <c r="AG7" s="3">
        <f t="shared" si="7"/>
        <v>2045.0800999999999</v>
      </c>
      <c r="AH7" s="3">
        <f t="shared" si="8"/>
        <v>9032.7200000000012</v>
      </c>
      <c r="AI7" s="3">
        <f t="shared" si="9"/>
        <v>6322.9040000000005</v>
      </c>
      <c r="AJ7" s="3">
        <f t="shared" si="10"/>
        <v>2248.1439999999998</v>
      </c>
      <c r="AK7" s="3">
        <f t="shared" si="11"/>
        <v>3653.2339999999995</v>
      </c>
      <c r="AL7" s="3">
        <f t="shared" si="12"/>
        <v>5058.3239999999996</v>
      </c>
      <c r="AM7" s="3">
        <f t="shared" si="13"/>
        <v>8992.5759999999991</v>
      </c>
      <c r="AN7" s="3">
        <f t="shared" si="14"/>
        <v>7859.4340000000002</v>
      </c>
      <c r="AO7" s="3">
        <f t="shared" si="15"/>
        <v>940.91</v>
      </c>
      <c r="AP7" s="3">
        <f t="shared" si="16"/>
        <v>940.91</v>
      </c>
      <c r="AQ7" s="3">
        <f t="shared" si="17"/>
        <v>940.91</v>
      </c>
      <c r="AR7" s="3">
        <f t="shared" si="18"/>
        <v>940.91</v>
      </c>
      <c r="AS7" s="3">
        <f t="shared" si="19"/>
        <v>3066.672</v>
      </c>
      <c r="AT7" s="34">
        <f t="shared" si="21"/>
        <v>256805.431668</v>
      </c>
    </row>
    <row r="8" spans="1:46" x14ac:dyDescent="0.25">
      <c r="A8" t="s">
        <v>344</v>
      </c>
      <c r="B8" t="s">
        <v>312</v>
      </c>
      <c r="C8" s="33">
        <v>16</v>
      </c>
      <c r="D8" s="33">
        <v>99</v>
      </c>
      <c r="E8" s="33">
        <v>60</v>
      </c>
      <c r="F8" s="33">
        <v>31</v>
      </c>
      <c r="G8" s="33">
        <v>36</v>
      </c>
      <c r="H8" s="33">
        <v>22</v>
      </c>
      <c r="I8" s="33">
        <v>13</v>
      </c>
      <c r="J8" s="33">
        <v>17</v>
      </c>
      <c r="K8" s="33">
        <v>3.5</v>
      </c>
      <c r="L8" s="33">
        <v>5</v>
      </c>
      <c r="M8" s="33">
        <v>6</v>
      </c>
      <c r="N8" s="33">
        <v>4</v>
      </c>
      <c r="O8" s="33">
        <v>6</v>
      </c>
      <c r="P8" s="33">
        <v>8</v>
      </c>
      <c r="Q8" s="33">
        <v>11</v>
      </c>
      <c r="R8" s="33">
        <v>17</v>
      </c>
      <c r="S8" s="33">
        <v>0</v>
      </c>
      <c r="T8" s="33">
        <v>1</v>
      </c>
      <c r="U8" s="33">
        <v>1</v>
      </c>
      <c r="V8" s="33">
        <v>1</v>
      </c>
      <c r="W8" s="33">
        <v>0</v>
      </c>
      <c r="Y8" s="3">
        <f t="shared" si="20"/>
        <v>2675.5520000000001</v>
      </c>
      <c r="Z8" s="3">
        <f t="shared" si="0"/>
        <v>21859.199999999997</v>
      </c>
      <c r="AA8" s="3">
        <f t="shared" si="1"/>
        <v>19066.68</v>
      </c>
      <c r="AB8" s="3">
        <f t="shared" si="2"/>
        <v>10306.105</v>
      </c>
      <c r="AC8" s="3">
        <f t="shared" si="3"/>
        <v>7589.9880000000003</v>
      </c>
      <c r="AD8" s="3">
        <f t="shared" si="4"/>
        <v>6991.116</v>
      </c>
      <c r="AE8" s="3">
        <f t="shared" si="5"/>
        <v>4766.6709999999994</v>
      </c>
      <c r="AF8" s="3">
        <f t="shared" si="6"/>
        <v>5402.2260000000006</v>
      </c>
      <c r="AG8" s="3">
        <f t="shared" si="7"/>
        <v>737.91549999999995</v>
      </c>
      <c r="AH8" s="3">
        <f t="shared" si="8"/>
        <v>1129.0900000000001</v>
      </c>
      <c r="AI8" s="3">
        <f t="shared" si="9"/>
        <v>1354.9080000000001</v>
      </c>
      <c r="AJ8" s="3">
        <f t="shared" si="10"/>
        <v>1124.0719999999999</v>
      </c>
      <c r="AK8" s="3">
        <f t="shared" si="11"/>
        <v>1686.1079999999997</v>
      </c>
      <c r="AL8" s="3">
        <f t="shared" si="12"/>
        <v>2248.1439999999998</v>
      </c>
      <c r="AM8" s="3">
        <f t="shared" si="13"/>
        <v>3091.1979999999999</v>
      </c>
      <c r="AN8" s="3">
        <f t="shared" si="14"/>
        <v>2842.7740000000003</v>
      </c>
      <c r="AO8" s="3">
        <f t="shared" si="15"/>
        <v>0</v>
      </c>
      <c r="AP8" s="3">
        <f t="shared" si="16"/>
        <v>188.18199999999999</v>
      </c>
      <c r="AQ8" s="3">
        <f t="shared" si="17"/>
        <v>188.18199999999999</v>
      </c>
      <c r="AR8" s="3">
        <f t="shared" si="18"/>
        <v>188.18199999999999</v>
      </c>
      <c r="AS8" s="3">
        <f t="shared" si="19"/>
        <v>0</v>
      </c>
      <c r="AT8" s="34">
        <f t="shared" si="21"/>
        <v>100911.19697999999</v>
      </c>
    </row>
    <row r="9" spans="1:46" x14ac:dyDescent="0.25">
      <c r="A9" t="s">
        <v>337</v>
      </c>
      <c r="B9" t="s">
        <v>313</v>
      </c>
      <c r="C9" s="33">
        <v>35</v>
      </c>
      <c r="D9" s="33">
        <v>70</v>
      </c>
      <c r="E9" s="33">
        <v>36</v>
      </c>
      <c r="F9" s="33">
        <v>32</v>
      </c>
      <c r="G9" s="33">
        <v>73</v>
      </c>
      <c r="H9" s="33">
        <v>15</v>
      </c>
      <c r="I9" s="33">
        <v>17</v>
      </c>
      <c r="J9" s="33">
        <v>13</v>
      </c>
      <c r="K9" s="33">
        <v>3.3</v>
      </c>
      <c r="L9" s="33">
        <v>5</v>
      </c>
      <c r="M9" s="33">
        <v>2</v>
      </c>
      <c r="N9" s="33">
        <v>2</v>
      </c>
      <c r="O9" s="33">
        <v>4</v>
      </c>
      <c r="P9" s="33">
        <v>2</v>
      </c>
      <c r="Q9" s="33">
        <v>0</v>
      </c>
      <c r="R9" s="33">
        <v>5</v>
      </c>
      <c r="S9" s="33">
        <v>0</v>
      </c>
      <c r="T9" s="33">
        <v>0</v>
      </c>
      <c r="U9" s="33">
        <v>0</v>
      </c>
      <c r="V9" s="33">
        <v>0</v>
      </c>
      <c r="W9" s="33">
        <v>20</v>
      </c>
      <c r="Y9" s="3">
        <f t="shared" si="20"/>
        <v>5852.77</v>
      </c>
      <c r="Z9" s="3">
        <f t="shared" si="0"/>
        <v>15455.999999999996</v>
      </c>
      <c r="AA9" s="3">
        <f t="shared" si="1"/>
        <v>11440.008000000002</v>
      </c>
      <c r="AB9" s="3">
        <f t="shared" si="2"/>
        <v>10638.56</v>
      </c>
      <c r="AC9" s="3">
        <f t="shared" si="3"/>
        <v>15390.808999999999</v>
      </c>
      <c r="AD9" s="3">
        <f t="shared" si="4"/>
        <v>4766.67</v>
      </c>
      <c r="AE9" s="3">
        <f t="shared" si="5"/>
        <v>6233.3389999999999</v>
      </c>
      <c r="AF9" s="3">
        <f t="shared" si="6"/>
        <v>4131.1140000000005</v>
      </c>
      <c r="AG9" s="3">
        <f t="shared" si="7"/>
        <v>695.74889999999994</v>
      </c>
      <c r="AH9" s="3">
        <f t="shared" si="8"/>
        <v>1129.0900000000001</v>
      </c>
      <c r="AI9" s="3">
        <f t="shared" si="9"/>
        <v>451.63600000000002</v>
      </c>
      <c r="AJ9" s="3">
        <f t="shared" si="10"/>
        <v>562.03599999999994</v>
      </c>
      <c r="AK9" s="3">
        <f t="shared" si="11"/>
        <v>1124.0719999999999</v>
      </c>
      <c r="AL9" s="3">
        <f t="shared" si="12"/>
        <v>562.03599999999994</v>
      </c>
      <c r="AM9" s="3">
        <f t="shared" si="13"/>
        <v>0</v>
      </c>
      <c r="AN9" s="3">
        <f t="shared" si="14"/>
        <v>836.11</v>
      </c>
      <c r="AO9" s="3">
        <f t="shared" si="15"/>
        <v>0</v>
      </c>
      <c r="AP9" s="3">
        <f t="shared" si="16"/>
        <v>0</v>
      </c>
      <c r="AQ9" s="3">
        <f t="shared" si="17"/>
        <v>0</v>
      </c>
      <c r="AR9" s="3">
        <f t="shared" si="18"/>
        <v>0</v>
      </c>
      <c r="AS9" s="3">
        <f t="shared" si="19"/>
        <v>5111.12</v>
      </c>
      <c r="AT9" s="34">
        <f t="shared" si="21"/>
        <v>91131.608411999972</v>
      </c>
    </row>
    <row r="10" spans="1:46" x14ac:dyDescent="0.25">
      <c r="A10" t="s">
        <v>340</v>
      </c>
      <c r="B10" t="s">
        <v>314</v>
      </c>
      <c r="C10" s="33">
        <v>94</v>
      </c>
      <c r="D10" s="33">
        <v>128</v>
      </c>
      <c r="E10" s="33">
        <v>65</v>
      </c>
      <c r="F10" s="33">
        <v>51</v>
      </c>
      <c r="G10" s="33">
        <v>86</v>
      </c>
      <c r="H10" s="33">
        <v>42</v>
      </c>
      <c r="I10" s="33">
        <v>34</v>
      </c>
      <c r="J10" s="33">
        <v>30</v>
      </c>
      <c r="K10" s="33">
        <v>3.5</v>
      </c>
      <c r="L10" s="33">
        <v>3</v>
      </c>
      <c r="M10" s="33">
        <v>3</v>
      </c>
      <c r="N10" s="33">
        <v>6</v>
      </c>
      <c r="O10" s="33">
        <v>12</v>
      </c>
      <c r="P10" s="33">
        <v>9</v>
      </c>
      <c r="Q10" s="33">
        <v>3</v>
      </c>
      <c r="R10" s="33">
        <v>4</v>
      </c>
      <c r="S10" s="33">
        <v>5</v>
      </c>
      <c r="T10" s="33">
        <v>5</v>
      </c>
      <c r="U10" s="33">
        <v>5</v>
      </c>
      <c r="V10" s="33">
        <v>5</v>
      </c>
      <c r="W10" s="33">
        <v>0</v>
      </c>
      <c r="Y10" s="3">
        <f t="shared" si="20"/>
        <v>15718.868</v>
      </c>
      <c r="Z10" s="3">
        <f t="shared" si="0"/>
        <v>28262.399999999994</v>
      </c>
      <c r="AA10" s="3">
        <f t="shared" si="1"/>
        <v>20655.57</v>
      </c>
      <c r="AB10" s="3">
        <f t="shared" si="2"/>
        <v>16955.204999999998</v>
      </c>
      <c r="AC10" s="3">
        <f t="shared" si="3"/>
        <v>18131.637999999999</v>
      </c>
      <c r="AD10" s="3">
        <f t="shared" si="4"/>
        <v>13346.676000000001</v>
      </c>
      <c r="AE10" s="3">
        <f t="shared" si="5"/>
        <v>12466.678</v>
      </c>
      <c r="AF10" s="3">
        <f t="shared" si="6"/>
        <v>9533.34</v>
      </c>
      <c r="AG10" s="3">
        <f t="shared" si="7"/>
        <v>737.91549999999995</v>
      </c>
      <c r="AH10" s="3">
        <f t="shared" si="8"/>
        <v>677.45400000000006</v>
      </c>
      <c r="AI10" s="3">
        <f t="shared" si="9"/>
        <v>677.45400000000006</v>
      </c>
      <c r="AJ10" s="3">
        <f t="shared" si="10"/>
        <v>1686.1079999999997</v>
      </c>
      <c r="AK10" s="3">
        <f t="shared" si="11"/>
        <v>3372.2159999999994</v>
      </c>
      <c r="AL10" s="3">
        <f t="shared" si="12"/>
        <v>2529.1619999999998</v>
      </c>
      <c r="AM10" s="3">
        <f t="shared" si="13"/>
        <v>843.05399999999986</v>
      </c>
      <c r="AN10" s="3">
        <f t="shared" si="14"/>
        <v>668.88800000000003</v>
      </c>
      <c r="AO10" s="3">
        <f t="shared" si="15"/>
        <v>940.91</v>
      </c>
      <c r="AP10" s="3">
        <f t="shared" si="16"/>
        <v>940.91</v>
      </c>
      <c r="AQ10" s="3">
        <f t="shared" si="17"/>
        <v>940.91</v>
      </c>
      <c r="AR10" s="3">
        <f t="shared" si="18"/>
        <v>940.91</v>
      </c>
      <c r="AS10" s="3">
        <f t="shared" si="19"/>
        <v>0</v>
      </c>
      <c r="AT10" s="34">
        <f t="shared" si="21"/>
        <v>162028.36782000004</v>
      </c>
    </row>
    <row r="11" spans="1:46" x14ac:dyDescent="0.25">
      <c r="A11" t="s">
        <v>336</v>
      </c>
      <c r="B11" t="s">
        <v>315</v>
      </c>
      <c r="C11" s="33">
        <v>152</v>
      </c>
      <c r="D11" s="33">
        <v>161</v>
      </c>
      <c r="E11" s="33">
        <v>135</v>
      </c>
      <c r="F11" s="33">
        <v>61</v>
      </c>
      <c r="G11" s="33">
        <v>53</v>
      </c>
      <c r="H11" s="33">
        <v>37</v>
      </c>
      <c r="I11" s="33">
        <v>40</v>
      </c>
      <c r="J11" s="33">
        <v>26</v>
      </c>
      <c r="K11" s="33">
        <v>5.2</v>
      </c>
      <c r="L11" s="33">
        <v>25</v>
      </c>
      <c r="M11" s="33">
        <v>25</v>
      </c>
      <c r="N11" s="33">
        <v>3</v>
      </c>
      <c r="O11" s="33">
        <v>18</v>
      </c>
      <c r="P11" s="33">
        <v>10</v>
      </c>
      <c r="Q11" s="33">
        <v>26</v>
      </c>
      <c r="R11" s="33">
        <v>45</v>
      </c>
      <c r="S11" s="33">
        <v>0</v>
      </c>
      <c r="T11" s="33">
        <v>0</v>
      </c>
      <c r="U11" s="33">
        <v>0</v>
      </c>
      <c r="V11" s="33">
        <v>0</v>
      </c>
      <c r="W11" s="33">
        <v>0</v>
      </c>
      <c r="Y11" s="3">
        <f t="shared" si="20"/>
        <v>25417.744000000002</v>
      </c>
      <c r="Z11" s="3">
        <f t="shared" si="0"/>
        <v>35548.799999999996</v>
      </c>
      <c r="AA11" s="3">
        <f t="shared" si="1"/>
        <v>42900.030000000006</v>
      </c>
      <c r="AB11" s="3">
        <f t="shared" si="2"/>
        <v>20279.754999999997</v>
      </c>
      <c r="AC11" s="3">
        <f t="shared" si="3"/>
        <v>11174.148999999999</v>
      </c>
      <c r="AD11" s="3">
        <f t="shared" si="4"/>
        <v>11757.786</v>
      </c>
      <c r="AE11" s="3">
        <f t="shared" si="5"/>
        <v>14666.679999999998</v>
      </c>
      <c r="AF11" s="3">
        <f t="shared" si="6"/>
        <v>8262.228000000001</v>
      </c>
      <c r="AG11" s="3">
        <f t="shared" si="7"/>
        <v>1096.3316</v>
      </c>
      <c r="AH11" s="3">
        <f t="shared" si="8"/>
        <v>5645.4500000000007</v>
      </c>
      <c r="AI11" s="3">
        <f t="shared" si="9"/>
        <v>5645.4500000000007</v>
      </c>
      <c r="AJ11" s="3">
        <f t="shared" si="10"/>
        <v>843.05399999999986</v>
      </c>
      <c r="AK11" s="3">
        <f t="shared" si="11"/>
        <v>5058.3239999999996</v>
      </c>
      <c r="AL11" s="3">
        <f t="shared" si="12"/>
        <v>2810.18</v>
      </c>
      <c r="AM11" s="3">
        <f t="shared" si="13"/>
        <v>7306.4679999999989</v>
      </c>
      <c r="AN11" s="3">
        <f t="shared" si="14"/>
        <v>7524.9900000000007</v>
      </c>
      <c r="AO11" s="3">
        <f t="shared" si="15"/>
        <v>0</v>
      </c>
      <c r="AP11" s="3">
        <f t="shared" si="16"/>
        <v>0</v>
      </c>
      <c r="AQ11" s="3">
        <f t="shared" si="17"/>
        <v>0</v>
      </c>
      <c r="AR11" s="3">
        <f t="shared" si="18"/>
        <v>0</v>
      </c>
      <c r="AS11" s="3">
        <f t="shared" si="19"/>
        <v>0</v>
      </c>
      <c r="AT11" s="34">
        <f t="shared" si="21"/>
        <v>222412.413168</v>
      </c>
    </row>
    <row r="12" spans="1:46" x14ac:dyDescent="0.25">
      <c r="A12" t="s">
        <v>327</v>
      </c>
      <c r="B12" t="s">
        <v>316</v>
      </c>
      <c r="C12" s="33">
        <v>52</v>
      </c>
      <c r="D12" s="33">
        <v>116</v>
      </c>
      <c r="E12" s="33">
        <v>46</v>
      </c>
      <c r="F12" s="33">
        <v>20</v>
      </c>
      <c r="G12" s="33">
        <v>61</v>
      </c>
      <c r="H12" s="33">
        <v>15</v>
      </c>
      <c r="I12" s="33">
        <v>12</v>
      </c>
      <c r="J12" s="33">
        <v>8</v>
      </c>
      <c r="K12" s="33">
        <v>3.3</v>
      </c>
      <c r="L12" s="33">
        <v>6</v>
      </c>
      <c r="M12" s="33">
        <v>1</v>
      </c>
      <c r="N12" s="33">
        <v>3</v>
      </c>
      <c r="O12" s="33">
        <v>3</v>
      </c>
      <c r="P12" s="33">
        <v>4</v>
      </c>
      <c r="Q12" s="33">
        <v>14</v>
      </c>
      <c r="R12" s="33">
        <v>7</v>
      </c>
      <c r="S12" s="33">
        <v>0</v>
      </c>
      <c r="T12" s="33">
        <v>0</v>
      </c>
      <c r="U12" s="33">
        <v>0</v>
      </c>
      <c r="V12" s="33">
        <v>0</v>
      </c>
      <c r="W12" s="33">
        <v>30</v>
      </c>
      <c r="Y12" s="3">
        <f t="shared" si="20"/>
        <v>8695.5439999999999</v>
      </c>
      <c r="Z12" s="3">
        <f t="shared" si="0"/>
        <v>25612.799999999996</v>
      </c>
      <c r="AA12" s="3">
        <f t="shared" si="1"/>
        <v>14617.788</v>
      </c>
      <c r="AB12" s="3">
        <f t="shared" si="2"/>
        <v>6649.0999999999995</v>
      </c>
      <c r="AC12" s="3">
        <f t="shared" si="3"/>
        <v>12860.813</v>
      </c>
      <c r="AD12" s="3">
        <f t="shared" si="4"/>
        <v>4766.67</v>
      </c>
      <c r="AE12" s="3">
        <f t="shared" si="5"/>
        <v>4400.0039999999999</v>
      </c>
      <c r="AF12" s="3">
        <f t="shared" si="6"/>
        <v>2542.2240000000002</v>
      </c>
      <c r="AG12" s="3">
        <f t="shared" si="7"/>
        <v>695.74889999999994</v>
      </c>
      <c r="AH12" s="3">
        <f t="shared" si="8"/>
        <v>1354.9080000000001</v>
      </c>
      <c r="AI12" s="3">
        <f t="shared" si="9"/>
        <v>225.81800000000001</v>
      </c>
      <c r="AJ12" s="3">
        <f t="shared" si="10"/>
        <v>843.05399999999986</v>
      </c>
      <c r="AK12" s="3">
        <f t="shared" si="11"/>
        <v>843.05399999999986</v>
      </c>
      <c r="AL12" s="3">
        <f t="shared" si="12"/>
        <v>1124.0719999999999</v>
      </c>
      <c r="AM12" s="3">
        <f t="shared" si="13"/>
        <v>3934.2519999999995</v>
      </c>
      <c r="AN12" s="3">
        <f t="shared" si="14"/>
        <v>1170.5540000000001</v>
      </c>
      <c r="AO12" s="3">
        <f t="shared" si="15"/>
        <v>0</v>
      </c>
      <c r="AP12" s="3">
        <f t="shared" si="16"/>
        <v>0</v>
      </c>
      <c r="AQ12" s="3">
        <f t="shared" si="17"/>
        <v>0</v>
      </c>
      <c r="AR12" s="3">
        <f t="shared" si="18"/>
        <v>0</v>
      </c>
      <c r="AS12" s="3">
        <f t="shared" si="19"/>
        <v>7666.68</v>
      </c>
      <c r="AT12" s="34">
        <f t="shared" si="21"/>
        <v>105843.33061200001</v>
      </c>
    </row>
    <row r="13" spans="1:46" x14ac:dyDescent="0.25">
      <c r="A13" t="s">
        <v>332</v>
      </c>
      <c r="B13" t="s">
        <v>317</v>
      </c>
      <c r="C13" s="33">
        <v>90</v>
      </c>
      <c r="D13" s="33">
        <v>160</v>
      </c>
      <c r="E13" s="33">
        <v>70</v>
      </c>
      <c r="F13" s="33">
        <v>45</v>
      </c>
      <c r="G13" s="33">
        <v>69</v>
      </c>
      <c r="H13" s="33">
        <v>25</v>
      </c>
      <c r="I13" s="33">
        <v>44</v>
      </c>
      <c r="J13" s="33">
        <v>8</v>
      </c>
      <c r="K13" s="33">
        <v>6.5</v>
      </c>
      <c r="L13" s="33">
        <v>15</v>
      </c>
      <c r="M13" s="33">
        <v>5</v>
      </c>
      <c r="N13" s="33">
        <v>8</v>
      </c>
      <c r="O13" s="33">
        <v>10</v>
      </c>
      <c r="P13" s="33">
        <v>18</v>
      </c>
      <c r="Q13" s="33">
        <v>14</v>
      </c>
      <c r="R13" s="33">
        <v>35</v>
      </c>
      <c r="S13" s="33">
        <v>10</v>
      </c>
      <c r="T13" s="33">
        <v>5</v>
      </c>
      <c r="U13" s="33">
        <v>5</v>
      </c>
      <c r="V13" s="33">
        <v>5</v>
      </c>
      <c r="W13" s="33">
        <v>10</v>
      </c>
      <c r="Y13" s="3">
        <f t="shared" si="20"/>
        <v>15049.980000000001</v>
      </c>
      <c r="Z13" s="3">
        <f t="shared" si="0"/>
        <v>35327.999999999993</v>
      </c>
      <c r="AA13" s="3">
        <f t="shared" si="1"/>
        <v>22244.460000000003</v>
      </c>
      <c r="AB13" s="3">
        <f t="shared" si="2"/>
        <v>14960.474999999999</v>
      </c>
      <c r="AC13" s="3">
        <f t="shared" si="3"/>
        <v>14547.477000000001</v>
      </c>
      <c r="AD13" s="3">
        <f t="shared" si="4"/>
        <v>7944.4500000000007</v>
      </c>
      <c r="AE13" s="3">
        <f t="shared" si="5"/>
        <v>16133.347999999998</v>
      </c>
      <c r="AF13" s="3">
        <f t="shared" si="6"/>
        <v>2542.2240000000002</v>
      </c>
      <c r="AG13" s="3">
        <f t="shared" si="7"/>
        <v>1370.4145000000001</v>
      </c>
      <c r="AH13" s="3">
        <f t="shared" si="8"/>
        <v>3387.27</v>
      </c>
      <c r="AI13" s="3">
        <f t="shared" si="9"/>
        <v>1129.0900000000001</v>
      </c>
      <c r="AJ13" s="3">
        <f t="shared" si="10"/>
        <v>2248.1439999999998</v>
      </c>
      <c r="AK13" s="3">
        <f t="shared" si="11"/>
        <v>2810.18</v>
      </c>
      <c r="AL13" s="3">
        <f t="shared" si="12"/>
        <v>5058.3239999999996</v>
      </c>
      <c r="AM13" s="3">
        <f t="shared" si="13"/>
        <v>3934.2519999999995</v>
      </c>
      <c r="AN13" s="3">
        <f t="shared" si="14"/>
        <v>5852.77</v>
      </c>
      <c r="AO13" s="3">
        <f t="shared" si="15"/>
        <v>1881.82</v>
      </c>
      <c r="AP13" s="3">
        <f t="shared" si="16"/>
        <v>940.91</v>
      </c>
      <c r="AQ13" s="3">
        <f t="shared" si="17"/>
        <v>940.91</v>
      </c>
      <c r="AR13" s="3">
        <f t="shared" si="18"/>
        <v>940.91</v>
      </c>
      <c r="AS13" s="3">
        <f t="shared" si="19"/>
        <v>2555.56</v>
      </c>
      <c r="AT13" s="34">
        <f t="shared" si="21"/>
        <v>174745.04598</v>
      </c>
    </row>
    <row r="14" spans="1:46" x14ac:dyDescent="0.25">
      <c r="A14" t="s">
        <v>333</v>
      </c>
      <c r="B14" t="s">
        <v>318</v>
      </c>
      <c r="C14" s="33">
        <v>88</v>
      </c>
      <c r="D14" s="33">
        <v>104</v>
      </c>
      <c r="E14" s="33">
        <v>50</v>
      </c>
      <c r="F14" s="33">
        <v>28</v>
      </c>
      <c r="G14" s="33">
        <v>38</v>
      </c>
      <c r="H14" s="33">
        <v>15</v>
      </c>
      <c r="I14" s="33">
        <v>14</v>
      </c>
      <c r="J14" s="33">
        <v>10</v>
      </c>
      <c r="K14" s="33">
        <v>1.4</v>
      </c>
      <c r="L14" s="33">
        <v>9</v>
      </c>
      <c r="M14" s="33">
        <v>9</v>
      </c>
      <c r="N14" s="33">
        <v>1</v>
      </c>
      <c r="O14" s="33">
        <v>7</v>
      </c>
      <c r="P14" s="33">
        <v>11</v>
      </c>
      <c r="Q14" s="33">
        <v>12</v>
      </c>
      <c r="R14" s="33">
        <v>8</v>
      </c>
      <c r="S14" s="33">
        <v>3</v>
      </c>
      <c r="T14" s="33">
        <v>3</v>
      </c>
      <c r="U14" s="33">
        <v>3</v>
      </c>
      <c r="V14" s="33">
        <v>3</v>
      </c>
      <c r="W14" s="33">
        <v>2</v>
      </c>
      <c r="Y14" s="3">
        <f t="shared" si="20"/>
        <v>14715.536</v>
      </c>
      <c r="Z14" s="3">
        <f t="shared" si="0"/>
        <v>22963.199999999997</v>
      </c>
      <c r="AA14" s="3">
        <f t="shared" si="1"/>
        <v>15888.900000000001</v>
      </c>
      <c r="AB14" s="3">
        <f t="shared" si="2"/>
        <v>9308.74</v>
      </c>
      <c r="AC14" s="3">
        <f t="shared" si="3"/>
        <v>8011.6539999999995</v>
      </c>
      <c r="AD14" s="3">
        <f t="shared" si="4"/>
        <v>4766.67</v>
      </c>
      <c r="AE14" s="3">
        <f t="shared" si="5"/>
        <v>5133.3379999999997</v>
      </c>
      <c r="AF14" s="3">
        <f t="shared" si="6"/>
        <v>3177.78</v>
      </c>
      <c r="AG14" s="3">
        <f t="shared" si="7"/>
        <v>295.1662</v>
      </c>
      <c r="AH14" s="3">
        <f t="shared" si="8"/>
        <v>2032.3620000000001</v>
      </c>
      <c r="AI14" s="3">
        <f t="shared" si="9"/>
        <v>2032.3620000000001</v>
      </c>
      <c r="AJ14" s="3">
        <f t="shared" si="10"/>
        <v>281.01799999999997</v>
      </c>
      <c r="AK14" s="3">
        <f t="shared" si="11"/>
        <v>1967.1259999999997</v>
      </c>
      <c r="AL14" s="3">
        <f t="shared" si="12"/>
        <v>3091.1979999999999</v>
      </c>
      <c r="AM14" s="3">
        <f t="shared" si="13"/>
        <v>3372.2159999999994</v>
      </c>
      <c r="AN14" s="3">
        <f t="shared" si="14"/>
        <v>1337.7760000000001</v>
      </c>
      <c r="AO14" s="3">
        <f t="shared" si="15"/>
        <v>564.54599999999994</v>
      </c>
      <c r="AP14" s="3">
        <f t="shared" si="16"/>
        <v>564.54599999999994</v>
      </c>
      <c r="AQ14" s="3">
        <f t="shared" si="17"/>
        <v>564.54599999999994</v>
      </c>
      <c r="AR14" s="3">
        <f t="shared" si="18"/>
        <v>564.54599999999994</v>
      </c>
      <c r="AS14" s="3">
        <f t="shared" si="19"/>
        <v>511.11200000000002</v>
      </c>
      <c r="AT14" s="34">
        <f t="shared" si="21"/>
        <v>109235.88525600001</v>
      </c>
    </row>
    <row r="15" spans="1:46" x14ac:dyDescent="0.25">
      <c r="A15" t="s">
        <v>339</v>
      </c>
      <c r="B15" t="s">
        <v>319</v>
      </c>
      <c r="C15" s="33">
        <v>89.333333333333329</v>
      </c>
      <c r="D15" s="33">
        <v>210.83333333333334</v>
      </c>
      <c r="E15" s="33">
        <v>95</v>
      </c>
      <c r="F15" s="33">
        <v>48.983333333333334</v>
      </c>
      <c r="G15" s="33">
        <v>72.833333333333329</v>
      </c>
      <c r="H15" s="33">
        <v>28</v>
      </c>
      <c r="I15" s="33">
        <v>22</v>
      </c>
      <c r="J15" s="33">
        <v>14</v>
      </c>
      <c r="K15" s="33">
        <v>2.6999999999999997</v>
      </c>
      <c r="L15" s="33">
        <v>10</v>
      </c>
      <c r="M15" s="33">
        <v>0</v>
      </c>
      <c r="N15" s="33">
        <v>1</v>
      </c>
      <c r="O15" s="33">
        <v>7</v>
      </c>
      <c r="P15" s="33">
        <v>18</v>
      </c>
      <c r="Q15" s="33">
        <v>25</v>
      </c>
      <c r="R15" s="33">
        <v>28</v>
      </c>
      <c r="S15" s="33">
        <v>90</v>
      </c>
      <c r="T15" s="33">
        <v>68</v>
      </c>
      <c r="U15" s="33">
        <v>57</v>
      </c>
      <c r="V15" s="33">
        <v>49</v>
      </c>
      <c r="W15" s="33">
        <v>0</v>
      </c>
      <c r="Y15" s="3">
        <f t="shared" si="20"/>
        <v>14938.498666666666</v>
      </c>
      <c r="Z15" s="3">
        <f t="shared" si="0"/>
        <v>46551.999999999993</v>
      </c>
      <c r="AA15" s="3">
        <f t="shared" si="1"/>
        <v>30188.910000000003</v>
      </c>
      <c r="AB15" s="3">
        <f t="shared" si="2"/>
        <v>16284.754083333333</v>
      </c>
      <c r="AC15" s="3">
        <f t="shared" si="3"/>
        <v>15355.670166666665</v>
      </c>
      <c r="AD15" s="3">
        <f t="shared" si="4"/>
        <v>8897.7839999999997</v>
      </c>
      <c r="AE15" s="3">
        <f t="shared" si="5"/>
        <v>8066.6739999999991</v>
      </c>
      <c r="AF15" s="3">
        <f t="shared" si="6"/>
        <v>4448.8919999999998</v>
      </c>
      <c r="AG15" s="3">
        <f t="shared" si="7"/>
        <v>569.24909999999988</v>
      </c>
      <c r="AH15" s="3">
        <f t="shared" si="8"/>
        <v>2258.1800000000003</v>
      </c>
      <c r="AI15" s="3">
        <f t="shared" si="9"/>
        <v>0</v>
      </c>
      <c r="AJ15" s="3">
        <f t="shared" si="10"/>
        <v>281.01799999999997</v>
      </c>
      <c r="AK15" s="3">
        <f t="shared" si="11"/>
        <v>1967.1259999999997</v>
      </c>
      <c r="AL15" s="3">
        <f t="shared" si="12"/>
        <v>5058.3239999999996</v>
      </c>
      <c r="AM15" s="3">
        <f t="shared" si="13"/>
        <v>7025.4499999999989</v>
      </c>
      <c r="AN15" s="3">
        <f t="shared" si="14"/>
        <v>4682.2160000000003</v>
      </c>
      <c r="AO15" s="3">
        <f t="shared" si="15"/>
        <v>16936.379999999997</v>
      </c>
      <c r="AP15" s="3">
        <f t="shared" si="16"/>
        <v>12796.375999999998</v>
      </c>
      <c r="AQ15" s="3">
        <f t="shared" si="17"/>
        <v>10726.374</v>
      </c>
      <c r="AR15" s="3">
        <f t="shared" si="18"/>
        <v>9220.9179999999997</v>
      </c>
      <c r="AS15" s="3">
        <f t="shared" si="19"/>
        <v>0</v>
      </c>
      <c r="AT15" s="34">
        <f t="shared" si="21"/>
        <v>233555.17753799999</v>
      </c>
    </row>
    <row r="16" spans="1:46" x14ac:dyDescent="0.25">
      <c r="A16" t="s">
        <v>330</v>
      </c>
      <c r="B16" t="s">
        <v>320</v>
      </c>
      <c r="C16" s="33">
        <v>67</v>
      </c>
      <c r="D16" s="33">
        <v>35</v>
      </c>
      <c r="E16" s="33">
        <v>42</v>
      </c>
      <c r="F16" s="33">
        <v>39</v>
      </c>
      <c r="G16" s="33">
        <v>26</v>
      </c>
      <c r="H16" s="33">
        <v>26</v>
      </c>
      <c r="I16" s="33">
        <v>9</v>
      </c>
      <c r="J16" s="33">
        <v>10</v>
      </c>
      <c r="K16" s="33">
        <v>1.2</v>
      </c>
      <c r="L16" s="33">
        <v>6</v>
      </c>
      <c r="M16" s="33">
        <v>3</v>
      </c>
      <c r="N16" s="33">
        <v>12</v>
      </c>
      <c r="O16" s="33">
        <v>7</v>
      </c>
      <c r="P16" s="33">
        <v>16</v>
      </c>
      <c r="Q16" s="33">
        <v>7</v>
      </c>
      <c r="R16" s="33">
        <v>11</v>
      </c>
      <c r="S16" s="33">
        <v>4</v>
      </c>
      <c r="T16" s="33">
        <v>8</v>
      </c>
      <c r="U16" s="33">
        <v>7</v>
      </c>
      <c r="V16" s="33">
        <v>5</v>
      </c>
      <c r="W16" s="33">
        <v>0</v>
      </c>
      <c r="Y16" s="3">
        <f t="shared" si="20"/>
        <v>11203.874</v>
      </c>
      <c r="Z16" s="3">
        <f t="shared" si="0"/>
        <v>7727.9999999999982</v>
      </c>
      <c r="AA16" s="3">
        <f t="shared" si="1"/>
        <v>13346.676000000001</v>
      </c>
      <c r="AB16" s="3">
        <f t="shared" si="2"/>
        <v>12965.744999999999</v>
      </c>
      <c r="AC16" s="3">
        <f t="shared" si="3"/>
        <v>5481.6580000000004</v>
      </c>
      <c r="AD16" s="3">
        <f t="shared" si="4"/>
        <v>8262.228000000001</v>
      </c>
      <c r="AE16" s="3">
        <f t="shared" si="5"/>
        <v>3300.0029999999997</v>
      </c>
      <c r="AF16" s="3">
        <f t="shared" si="6"/>
        <v>3177.78</v>
      </c>
      <c r="AG16" s="3">
        <f t="shared" si="7"/>
        <v>252.99959999999999</v>
      </c>
      <c r="AH16" s="3">
        <f t="shared" si="8"/>
        <v>1354.9080000000001</v>
      </c>
      <c r="AI16" s="3">
        <f t="shared" si="9"/>
        <v>677.45400000000006</v>
      </c>
      <c r="AJ16" s="3">
        <f t="shared" si="10"/>
        <v>3372.2159999999994</v>
      </c>
      <c r="AK16" s="3">
        <f t="shared" si="11"/>
        <v>1967.1259999999997</v>
      </c>
      <c r="AL16" s="3">
        <f t="shared" si="12"/>
        <v>4496.2879999999996</v>
      </c>
      <c r="AM16" s="3">
        <f t="shared" si="13"/>
        <v>1967.1259999999997</v>
      </c>
      <c r="AN16" s="3">
        <f t="shared" si="14"/>
        <v>1839.442</v>
      </c>
      <c r="AO16" s="3">
        <f t="shared" si="15"/>
        <v>752.72799999999995</v>
      </c>
      <c r="AP16" s="3">
        <f t="shared" si="16"/>
        <v>1505.4559999999999</v>
      </c>
      <c r="AQ16" s="3">
        <f t="shared" si="17"/>
        <v>1317.2739999999999</v>
      </c>
      <c r="AR16" s="3">
        <f t="shared" si="18"/>
        <v>940.91</v>
      </c>
      <c r="AS16" s="3">
        <f t="shared" si="19"/>
        <v>0</v>
      </c>
      <c r="AT16" s="34">
        <f t="shared" si="21"/>
        <v>92782.682928000024</v>
      </c>
    </row>
    <row r="17" spans="1:46" x14ac:dyDescent="0.25">
      <c r="A17" t="s">
        <v>334</v>
      </c>
      <c r="B17" t="s">
        <v>321</v>
      </c>
      <c r="C17" s="33">
        <v>31</v>
      </c>
      <c r="D17" s="33">
        <v>101</v>
      </c>
      <c r="E17" s="33">
        <v>55</v>
      </c>
      <c r="F17" s="33">
        <v>38</v>
      </c>
      <c r="G17" s="33">
        <v>39</v>
      </c>
      <c r="H17" s="33">
        <v>14</v>
      </c>
      <c r="I17" s="33">
        <v>15</v>
      </c>
      <c r="J17" s="33">
        <v>13</v>
      </c>
      <c r="K17" s="33">
        <v>3.6999999999999997</v>
      </c>
      <c r="L17" s="33">
        <v>5</v>
      </c>
      <c r="M17" s="33">
        <v>7</v>
      </c>
      <c r="N17" s="33">
        <v>2</v>
      </c>
      <c r="O17" s="33">
        <v>1</v>
      </c>
      <c r="P17" s="33">
        <v>1</v>
      </c>
      <c r="Q17" s="33">
        <v>2</v>
      </c>
      <c r="R17" s="33">
        <v>8</v>
      </c>
      <c r="S17" s="33">
        <v>0</v>
      </c>
      <c r="T17" s="33">
        <v>0</v>
      </c>
      <c r="U17" s="33">
        <v>0</v>
      </c>
      <c r="V17" s="33">
        <v>0</v>
      </c>
      <c r="W17" s="33">
        <v>0</v>
      </c>
      <c r="Y17" s="3">
        <f t="shared" si="20"/>
        <v>5183.8820000000005</v>
      </c>
      <c r="Z17" s="3">
        <f t="shared" si="0"/>
        <v>22300.799999999996</v>
      </c>
      <c r="AA17" s="3">
        <f t="shared" si="1"/>
        <v>17477.79</v>
      </c>
      <c r="AB17" s="3">
        <f t="shared" si="2"/>
        <v>12633.289999999999</v>
      </c>
      <c r="AC17" s="3">
        <f t="shared" si="3"/>
        <v>8222.4869999999992</v>
      </c>
      <c r="AD17" s="3">
        <f t="shared" si="4"/>
        <v>4448.8919999999998</v>
      </c>
      <c r="AE17" s="3">
        <f t="shared" si="5"/>
        <v>5500.0049999999992</v>
      </c>
      <c r="AF17" s="3">
        <f t="shared" si="6"/>
        <v>4131.1140000000005</v>
      </c>
      <c r="AG17" s="3">
        <f t="shared" si="7"/>
        <v>780.08209999999997</v>
      </c>
      <c r="AH17" s="3">
        <f t="shared" si="8"/>
        <v>1129.0900000000001</v>
      </c>
      <c r="AI17" s="3">
        <f t="shared" si="9"/>
        <v>1580.7260000000001</v>
      </c>
      <c r="AJ17" s="3">
        <f t="shared" si="10"/>
        <v>562.03599999999994</v>
      </c>
      <c r="AK17" s="3">
        <f t="shared" si="11"/>
        <v>281.01799999999997</v>
      </c>
      <c r="AL17" s="3">
        <f t="shared" si="12"/>
        <v>281.01799999999997</v>
      </c>
      <c r="AM17" s="3">
        <f t="shared" si="13"/>
        <v>562.03599999999994</v>
      </c>
      <c r="AN17" s="3">
        <f t="shared" si="14"/>
        <v>1337.7760000000001</v>
      </c>
      <c r="AO17" s="3">
        <f t="shared" si="15"/>
        <v>0</v>
      </c>
      <c r="AP17" s="3">
        <f t="shared" si="16"/>
        <v>0</v>
      </c>
      <c r="AQ17" s="3">
        <f t="shared" si="17"/>
        <v>0</v>
      </c>
      <c r="AR17" s="3">
        <f t="shared" si="18"/>
        <v>0</v>
      </c>
      <c r="AS17" s="3">
        <f t="shared" si="19"/>
        <v>0</v>
      </c>
      <c r="AT17" s="34">
        <f t="shared" si="21"/>
        <v>93325.005467999988</v>
      </c>
    </row>
    <row r="18" spans="1:46" x14ac:dyDescent="0.25">
      <c r="A18" t="s">
        <v>343</v>
      </c>
      <c r="B18" t="s">
        <v>322</v>
      </c>
      <c r="C18" s="33">
        <v>14</v>
      </c>
      <c r="D18" s="33">
        <v>22</v>
      </c>
      <c r="E18" s="33">
        <v>0</v>
      </c>
      <c r="F18" s="33">
        <v>15</v>
      </c>
      <c r="G18" s="33">
        <v>20</v>
      </c>
      <c r="H18" s="33">
        <v>7</v>
      </c>
      <c r="I18" s="33">
        <v>6</v>
      </c>
      <c r="J18" s="33">
        <v>5</v>
      </c>
      <c r="K18" s="33">
        <v>1.0999999999999999</v>
      </c>
      <c r="L18" s="33">
        <v>4</v>
      </c>
      <c r="M18" s="33">
        <v>4</v>
      </c>
      <c r="N18" s="33">
        <v>7</v>
      </c>
      <c r="O18" s="33">
        <v>5</v>
      </c>
      <c r="P18" s="33">
        <v>5</v>
      </c>
      <c r="Q18" s="33">
        <v>11</v>
      </c>
      <c r="R18" s="33">
        <v>3</v>
      </c>
      <c r="S18" s="33">
        <v>0</v>
      </c>
      <c r="T18" s="33">
        <v>0</v>
      </c>
      <c r="U18" s="33">
        <v>0</v>
      </c>
      <c r="V18" s="33">
        <v>0</v>
      </c>
      <c r="W18" s="33">
        <v>0</v>
      </c>
      <c r="Y18" s="3">
        <f t="shared" si="20"/>
        <v>2341.1080000000002</v>
      </c>
      <c r="Z18" s="3">
        <f t="shared" si="0"/>
        <v>4857.5999999999985</v>
      </c>
      <c r="AA18" s="3">
        <f t="shared" si="1"/>
        <v>0</v>
      </c>
      <c r="AB18" s="3">
        <f t="shared" si="2"/>
        <v>4986.8249999999998</v>
      </c>
      <c r="AC18" s="3">
        <f t="shared" si="3"/>
        <v>4216.66</v>
      </c>
      <c r="AD18" s="3">
        <f t="shared" si="4"/>
        <v>2224.4459999999999</v>
      </c>
      <c r="AE18" s="3">
        <f t="shared" si="5"/>
        <v>2200.002</v>
      </c>
      <c r="AF18" s="3">
        <f t="shared" si="6"/>
        <v>1588.89</v>
      </c>
      <c r="AG18" s="3">
        <f t="shared" si="7"/>
        <v>231.91629999999998</v>
      </c>
      <c r="AH18" s="3">
        <f t="shared" si="8"/>
        <v>903.27200000000005</v>
      </c>
      <c r="AI18" s="3">
        <f t="shared" si="9"/>
        <v>903.27200000000005</v>
      </c>
      <c r="AJ18" s="3">
        <f t="shared" si="10"/>
        <v>1967.1259999999997</v>
      </c>
      <c r="AK18" s="3">
        <f t="shared" si="11"/>
        <v>1405.09</v>
      </c>
      <c r="AL18" s="3">
        <f t="shared" si="12"/>
        <v>1405.09</v>
      </c>
      <c r="AM18" s="3">
        <f t="shared" si="13"/>
        <v>3091.1979999999999</v>
      </c>
      <c r="AN18" s="3">
        <f t="shared" si="14"/>
        <v>501.66600000000005</v>
      </c>
      <c r="AO18" s="3">
        <f t="shared" si="15"/>
        <v>0</v>
      </c>
      <c r="AP18" s="3">
        <f t="shared" si="16"/>
        <v>0</v>
      </c>
      <c r="AQ18" s="3">
        <f t="shared" si="17"/>
        <v>0</v>
      </c>
      <c r="AR18" s="3">
        <f t="shared" si="18"/>
        <v>0</v>
      </c>
      <c r="AS18" s="3">
        <f t="shared" si="19"/>
        <v>0</v>
      </c>
      <c r="AT18" s="34">
        <f t="shared" si="21"/>
        <v>35450.094204000001</v>
      </c>
    </row>
    <row r="19" spans="1:46" x14ac:dyDescent="0.25">
      <c r="A19" t="s">
        <v>338</v>
      </c>
      <c r="B19" t="s">
        <v>323</v>
      </c>
      <c r="C19" s="33">
        <v>70</v>
      </c>
      <c r="D19" s="33">
        <v>158</v>
      </c>
      <c r="E19" s="33">
        <v>113</v>
      </c>
      <c r="F19" s="33">
        <v>72</v>
      </c>
      <c r="G19" s="33">
        <v>41</v>
      </c>
      <c r="H19" s="33">
        <v>32</v>
      </c>
      <c r="I19" s="33">
        <v>16</v>
      </c>
      <c r="J19" s="33">
        <v>25</v>
      </c>
      <c r="K19" s="33">
        <v>3.8999999999999995</v>
      </c>
      <c r="L19" s="33">
        <v>10</v>
      </c>
      <c r="M19" s="33">
        <v>24</v>
      </c>
      <c r="N19" s="33">
        <v>8</v>
      </c>
      <c r="O19" s="33">
        <v>15</v>
      </c>
      <c r="P19" s="33">
        <v>17</v>
      </c>
      <c r="Q19" s="33">
        <v>24</v>
      </c>
      <c r="R19" s="33">
        <v>17</v>
      </c>
      <c r="S19" s="33">
        <v>86</v>
      </c>
      <c r="T19" s="33">
        <v>63</v>
      </c>
      <c r="U19" s="33">
        <v>48</v>
      </c>
      <c r="V19" s="33">
        <v>35</v>
      </c>
      <c r="W19" s="33">
        <v>20</v>
      </c>
      <c r="Y19" s="3">
        <f t="shared" si="20"/>
        <v>11705.54</v>
      </c>
      <c r="Z19" s="3">
        <f t="shared" si="0"/>
        <v>34886.399999999994</v>
      </c>
      <c r="AA19" s="3">
        <f t="shared" si="1"/>
        <v>35908.914000000004</v>
      </c>
      <c r="AB19" s="3">
        <f t="shared" si="2"/>
        <v>23936.76</v>
      </c>
      <c r="AC19" s="3">
        <f t="shared" si="3"/>
        <v>8644.1530000000002</v>
      </c>
      <c r="AD19" s="3">
        <f t="shared" si="4"/>
        <v>10168.896000000001</v>
      </c>
      <c r="AE19" s="3">
        <f t="shared" si="5"/>
        <v>5866.6719999999996</v>
      </c>
      <c r="AF19" s="3">
        <f t="shared" si="6"/>
        <v>7944.4500000000007</v>
      </c>
      <c r="AG19" s="3">
        <f t="shared" si="7"/>
        <v>822.24869999999987</v>
      </c>
      <c r="AH19" s="3">
        <f t="shared" si="8"/>
        <v>2258.1800000000003</v>
      </c>
      <c r="AI19" s="3">
        <f t="shared" si="9"/>
        <v>5419.6320000000005</v>
      </c>
      <c r="AJ19" s="3">
        <f t="shared" si="10"/>
        <v>2248.1439999999998</v>
      </c>
      <c r="AK19" s="3">
        <f t="shared" si="11"/>
        <v>4215.2699999999995</v>
      </c>
      <c r="AL19" s="3">
        <f t="shared" si="12"/>
        <v>4777.3059999999996</v>
      </c>
      <c r="AM19" s="3">
        <f t="shared" si="13"/>
        <v>6744.4319999999989</v>
      </c>
      <c r="AN19" s="3">
        <f t="shared" si="14"/>
        <v>2842.7740000000003</v>
      </c>
      <c r="AO19" s="3">
        <f t="shared" si="15"/>
        <v>16183.651999999998</v>
      </c>
      <c r="AP19" s="3">
        <f t="shared" si="16"/>
        <v>11855.465999999999</v>
      </c>
      <c r="AQ19" s="3">
        <f t="shared" si="17"/>
        <v>9032.735999999999</v>
      </c>
      <c r="AR19" s="3">
        <f t="shared" si="18"/>
        <v>6586.37</v>
      </c>
      <c r="AS19" s="3">
        <f t="shared" si="19"/>
        <v>5111.12</v>
      </c>
      <c r="AT19" s="34">
        <f t="shared" si="21"/>
        <v>234531.84495600002</v>
      </c>
    </row>
    <row r="20" spans="1:46" x14ac:dyDescent="0.25">
      <c r="A20" t="s">
        <v>341</v>
      </c>
      <c r="B20" t="s">
        <v>324</v>
      </c>
      <c r="C20" s="33">
        <v>11</v>
      </c>
      <c r="D20" s="33">
        <v>30</v>
      </c>
      <c r="E20" s="33">
        <v>5</v>
      </c>
      <c r="F20" s="33">
        <v>20</v>
      </c>
      <c r="G20" s="33">
        <v>16</v>
      </c>
      <c r="H20" s="33">
        <v>13</v>
      </c>
      <c r="I20" s="33">
        <v>0</v>
      </c>
      <c r="J20" s="33">
        <v>8</v>
      </c>
      <c r="K20" s="33">
        <v>1.7</v>
      </c>
      <c r="L20" s="33">
        <v>61</v>
      </c>
      <c r="M20" s="33">
        <v>4</v>
      </c>
      <c r="N20" s="33">
        <v>0</v>
      </c>
      <c r="O20" s="33">
        <v>7</v>
      </c>
      <c r="P20" s="33">
        <v>6</v>
      </c>
      <c r="Q20" s="33">
        <v>7</v>
      </c>
      <c r="R20" s="33">
        <v>7</v>
      </c>
      <c r="S20" s="33">
        <v>15</v>
      </c>
      <c r="T20" s="33">
        <v>13</v>
      </c>
      <c r="U20" s="33">
        <v>15</v>
      </c>
      <c r="V20" s="33">
        <v>14</v>
      </c>
      <c r="W20" s="33">
        <v>1</v>
      </c>
      <c r="Y20" s="3">
        <f t="shared" si="20"/>
        <v>1839.442</v>
      </c>
      <c r="Z20" s="3">
        <f t="shared" si="0"/>
        <v>6623.9999999999982</v>
      </c>
      <c r="AA20" s="3">
        <f t="shared" si="1"/>
        <v>1588.89</v>
      </c>
      <c r="AB20" s="3">
        <f t="shared" si="2"/>
        <v>6649.0999999999995</v>
      </c>
      <c r="AC20" s="3">
        <f t="shared" si="3"/>
        <v>3373.328</v>
      </c>
      <c r="AD20" s="3">
        <f t="shared" si="4"/>
        <v>4131.1140000000005</v>
      </c>
      <c r="AE20" s="3">
        <f t="shared" si="5"/>
        <v>0</v>
      </c>
      <c r="AF20" s="3">
        <f t="shared" si="6"/>
        <v>2542.2240000000002</v>
      </c>
      <c r="AG20" s="3">
        <f t="shared" si="7"/>
        <v>358.41609999999997</v>
      </c>
      <c r="AH20" s="3">
        <f t="shared" si="8"/>
        <v>13774.898000000001</v>
      </c>
      <c r="AI20" s="3">
        <f t="shared" si="9"/>
        <v>903.27200000000005</v>
      </c>
      <c r="AJ20" s="3">
        <f t="shared" si="10"/>
        <v>0</v>
      </c>
      <c r="AK20" s="3">
        <f t="shared" si="11"/>
        <v>1967.1259999999997</v>
      </c>
      <c r="AL20" s="3">
        <f t="shared" si="12"/>
        <v>1686.1079999999997</v>
      </c>
      <c r="AM20" s="3">
        <f t="shared" si="13"/>
        <v>1967.1259999999997</v>
      </c>
      <c r="AN20" s="3">
        <f t="shared" si="14"/>
        <v>1170.5540000000001</v>
      </c>
      <c r="AO20" s="3">
        <f t="shared" si="15"/>
        <v>2822.73</v>
      </c>
      <c r="AP20" s="3">
        <f t="shared" si="16"/>
        <v>2446.366</v>
      </c>
      <c r="AQ20" s="3">
        <f t="shared" si="17"/>
        <v>2822.73</v>
      </c>
      <c r="AR20" s="3">
        <f t="shared" si="18"/>
        <v>2634.5479999999998</v>
      </c>
      <c r="AS20" s="3">
        <f t="shared" si="19"/>
        <v>255.55600000000001</v>
      </c>
      <c r="AT20" s="34">
        <f t="shared" si="21"/>
        <v>64322.130347999999</v>
      </c>
    </row>
    <row r="21" spans="1:46" x14ac:dyDescent="0.25">
      <c r="A21" t="s">
        <v>342</v>
      </c>
      <c r="B21" t="s">
        <v>325</v>
      </c>
      <c r="C21" s="33">
        <v>5</v>
      </c>
      <c r="D21" s="33">
        <v>105</v>
      </c>
      <c r="E21" s="33">
        <v>30</v>
      </c>
      <c r="F21" s="33">
        <v>23</v>
      </c>
      <c r="G21" s="33">
        <v>48</v>
      </c>
      <c r="H21" s="33">
        <v>12</v>
      </c>
      <c r="I21" s="33">
        <v>16</v>
      </c>
      <c r="J21" s="33">
        <v>8</v>
      </c>
      <c r="K21" s="33">
        <v>0.8</v>
      </c>
      <c r="L21" s="33">
        <v>2</v>
      </c>
      <c r="M21" s="33">
        <v>0</v>
      </c>
      <c r="N21" s="33">
        <v>0</v>
      </c>
      <c r="O21" s="33">
        <v>3</v>
      </c>
      <c r="P21" s="33">
        <v>4</v>
      </c>
      <c r="Q21" s="33">
        <v>0</v>
      </c>
      <c r="R21" s="33">
        <v>0</v>
      </c>
      <c r="S21" s="33">
        <v>-0.13333333333333333</v>
      </c>
      <c r="T21" s="33">
        <v>-0.1</v>
      </c>
      <c r="U21" s="33">
        <v>-3.3333333333333333E-2</v>
      </c>
      <c r="V21" s="33">
        <v>-0.33333333333333331</v>
      </c>
      <c r="W21" s="33">
        <v>0</v>
      </c>
      <c r="Y21" s="3">
        <f t="shared" si="20"/>
        <v>836.11</v>
      </c>
      <c r="Z21" s="3">
        <f t="shared" si="0"/>
        <v>23183.999999999996</v>
      </c>
      <c r="AA21" s="3">
        <f t="shared" si="1"/>
        <v>9533.34</v>
      </c>
      <c r="AB21" s="3">
        <f t="shared" si="2"/>
        <v>7646.4649999999992</v>
      </c>
      <c r="AC21" s="3">
        <f t="shared" si="3"/>
        <v>10119.984</v>
      </c>
      <c r="AD21" s="3">
        <f t="shared" si="4"/>
        <v>3813.3360000000002</v>
      </c>
      <c r="AE21" s="3">
        <f t="shared" si="5"/>
        <v>5866.6719999999996</v>
      </c>
      <c r="AF21" s="3">
        <f t="shared" si="6"/>
        <v>2542.2240000000002</v>
      </c>
      <c r="AG21" s="3">
        <f t="shared" si="7"/>
        <v>168.66640000000001</v>
      </c>
      <c r="AH21" s="3">
        <f t="shared" si="8"/>
        <v>451.63600000000002</v>
      </c>
      <c r="AI21" s="3">
        <f t="shared" si="9"/>
        <v>0</v>
      </c>
      <c r="AJ21" s="3">
        <f t="shared" si="10"/>
        <v>0</v>
      </c>
      <c r="AK21" s="3">
        <f t="shared" si="11"/>
        <v>843.05399999999986</v>
      </c>
      <c r="AL21" s="3">
        <f t="shared" si="12"/>
        <v>1124.0719999999999</v>
      </c>
      <c r="AM21" s="3">
        <f t="shared" si="13"/>
        <v>0</v>
      </c>
      <c r="AN21" s="3">
        <f t="shared" si="14"/>
        <v>0</v>
      </c>
      <c r="AO21" s="3">
        <f t="shared" si="15"/>
        <v>-25.090933333333332</v>
      </c>
      <c r="AP21" s="3">
        <f t="shared" si="16"/>
        <v>-18.818200000000001</v>
      </c>
      <c r="AQ21" s="3">
        <f t="shared" si="17"/>
        <v>-6.2727333333333331</v>
      </c>
      <c r="AR21" s="3">
        <f t="shared" si="18"/>
        <v>-62.727333333333327</v>
      </c>
      <c r="AS21" s="3">
        <f t="shared" si="19"/>
        <v>0</v>
      </c>
      <c r="AT21" s="34">
        <f t="shared" si="21"/>
        <v>71297.982215999989</v>
      </c>
    </row>
    <row r="22" spans="1:46" x14ac:dyDescent="0.25">
      <c r="A22" t="s">
        <v>346</v>
      </c>
      <c r="B22" t="s">
        <v>345</v>
      </c>
      <c r="C22" s="33">
        <v>5</v>
      </c>
      <c r="D22" s="33">
        <v>20</v>
      </c>
      <c r="E22" s="33">
        <v>15</v>
      </c>
      <c r="F22" s="33">
        <v>4</v>
      </c>
      <c r="G22" s="33">
        <v>15</v>
      </c>
      <c r="H22" s="33">
        <v>4</v>
      </c>
      <c r="I22" s="33">
        <v>2</v>
      </c>
      <c r="J22" s="33">
        <v>2</v>
      </c>
      <c r="K22" s="33">
        <v>0.4</v>
      </c>
      <c r="L22" s="33">
        <v>0</v>
      </c>
      <c r="M22" s="33">
        <v>1</v>
      </c>
      <c r="N22" s="33">
        <v>0</v>
      </c>
      <c r="O22" s="33">
        <v>0</v>
      </c>
      <c r="P22" s="33">
        <v>0</v>
      </c>
      <c r="Q22" s="33">
        <v>0</v>
      </c>
      <c r="R22" s="33">
        <v>0</v>
      </c>
      <c r="S22" s="33">
        <v>0</v>
      </c>
      <c r="T22" s="33">
        <v>0</v>
      </c>
      <c r="U22" s="33">
        <v>0</v>
      </c>
      <c r="V22" s="33">
        <v>0</v>
      </c>
      <c r="W22" s="33">
        <v>0</v>
      </c>
      <c r="Y22" s="3">
        <f t="shared" si="20"/>
        <v>836.11</v>
      </c>
      <c r="Z22" s="3">
        <f t="shared" si="0"/>
        <v>4415.9999999999991</v>
      </c>
      <c r="AA22" s="3">
        <f t="shared" si="1"/>
        <v>4766.67</v>
      </c>
      <c r="AB22" s="3">
        <f t="shared" si="2"/>
        <v>1329.82</v>
      </c>
      <c r="AC22" s="3">
        <f t="shared" si="3"/>
        <v>3162.4949999999999</v>
      </c>
      <c r="AD22" s="3">
        <f t="shared" si="4"/>
        <v>1271.1120000000001</v>
      </c>
      <c r="AE22" s="3">
        <f t="shared" si="5"/>
        <v>733.33399999999995</v>
      </c>
      <c r="AF22" s="3">
        <f t="shared" si="6"/>
        <v>635.55600000000004</v>
      </c>
      <c r="AG22" s="3">
        <f t="shared" si="7"/>
        <v>84.333200000000005</v>
      </c>
      <c r="AH22" s="3">
        <f t="shared" si="8"/>
        <v>0</v>
      </c>
      <c r="AI22" s="3">
        <f t="shared" si="9"/>
        <v>225.81800000000001</v>
      </c>
      <c r="AJ22" s="3">
        <f t="shared" si="10"/>
        <v>0</v>
      </c>
      <c r="AK22" s="3">
        <f t="shared" si="11"/>
        <v>0</v>
      </c>
      <c r="AL22" s="3">
        <f t="shared" si="12"/>
        <v>0</v>
      </c>
      <c r="AM22" s="3">
        <f t="shared" si="13"/>
        <v>0</v>
      </c>
      <c r="AN22" s="3">
        <f t="shared" si="14"/>
        <v>0</v>
      </c>
      <c r="AO22" s="3">
        <f t="shared" si="15"/>
        <v>0</v>
      </c>
      <c r="AP22" s="3">
        <f t="shared" si="16"/>
        <v>0</v>
      </c>
      <c r="AQ22" s="3">
        <f t="shared" si="17"/>
        <v>0</v>
      </c>
      <c r="AR22" s="3">
        <f t="shared" si="18"/>
        <v>0</v>
      </c>
      <c r="AS22" s="3">
        <f t="shared" si="19"/>
        <v>0</v>
      </c>
      <c r="AT22" s="34">
        <f t="shared" si="21"/>
        <v>18858.148055999998</v>
      </c>
    </row>
    <row r="24" spans="1:46" x14ac:dyDescent="0.25">
      <c r="A24" t="s">
        <v>347</v>
      </c>
      <c r="B24" t="s">
        <v>347</v>
      </c>
      <c r="C24" t="s">
        <v>347</v>
      </c>
      <c r="D24" t="s">
        <v>347</v>
      </c>
      <c r="E24" t="s">
        <v>347</v>
      </c>
      <c r="F24" t="s">
        <v>347</v>
      </c>
      <c r="G24" t="s">
        <v>347</v>
      </c>
      <c r="H24" t="s">
        <v>347</v>
      </c>
      <c r="I24" t="s">
        <v>347</v>
      </c>
      <c r="J24" t="s">
        <v>347</v>
      </c>
      <c r="K24" t="s">
        <v>347</v>
      </c>
      <c r="L24" t="s">
        <v>347</v>
      </c>
      <c r="M24" t="s">
        <v>347</v>
      </c>
      <c r="N24" t="s">
        <v>347</v>
      </c>
      <c r="O24" t="s">
        <v>347</v>
      </c>
      <c r="P24" t="s">
        <v>347</v>
      </c>
      <c r="Q24" t="s">
        <v>347</v>
      </c>
      <c r="R24" t="s">
        <v>347</v>
      </c>
      <c r="S24" t="s">
        <v>347</v>
      </c>
      <c r="T24" t="s">
        <v>347</v>
      </c>
      <c r="U24" t="s">
        <v>347</v>
      </c>
      <c r="V24" t="s">
        <v>347</v>
      </c>
      <c r="W24" t="s">
        <v>347</v>
      </c>
      <c r="X24" t="s">
        <v>347</v>
      </c>
      <c r="Y24" t="s">
        <v>347</v>
      </c>
      <c r="Z24" t="s">
        <v>347</v>
      </c>
      <c r="AA24" t="s">
        <v>347</v>
      </c>
      <c r="AB24" t="s">
        <v>347</v>
      </c>
      <c r="AC24" t="s">
        <v>347</v>
      </c>
      <c r="AD24" t="s">
        <v>347</v>
      </c>
      <c r="AE24" t="s">
        <v>347</v>
      </c>
      <c r="AF24" t="s">
        <v>347</v>
      </c>
      <c r="AG24" t="s">
        <v>347</v>
      </c>
      <c r="AH24" t="s">
        <v>347</v>
      </c>
      <c r="AI24" t="s">
        <v>347</v>
      </c>
      <c r="AJ24" t="s">
        <v>347</v>
      </c>
      <c r="AK24" t="s">
        <v>347</v>
      </c>
      <c r="AL24" t="s">
        <v>347</v>
      </c>
      <c r="AM24" t="s">
        <v>347</v>
      </c>
      <c r="AN24" t="s">
        <v>347</v>
      </c>
      <c r="AO24" t="s">
        <v>347</v>
      </c>
      <c r="AP24" t="s">
        <v>347</v>
      </c>
      <c r="AQ24" t="s">
        <v>347</v>
      </c>
      <c r="AR24" t="s">
        <v>347</v>
      </c>
      <c r="AS24" t="s">
        <v>347</v>
      </c>
      <c r="AT24" t="s">
        <v>347</v>
      </c>
    </row>
  </sheetData>
  <dataConsolidate topLabels="1">
    <dataRefs count="1">
      <dataRef ref="B3:X129" sheet="MTE CM VOLUME-VALUE-INC"/>
    </dataRefs>
  </dataConsolid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11282-F863-44C2-94AE-998A2FC96012}">
  <dimension ref="A1:R392"/>
  <sheetViews>
    <sheetView workbookViewId="0">
      <pane xSplit="3" ySplit="177" topLeftCell="F381" activePane="bottomRight" state="frozen"/>
      <selection pane="topRight" activeCell="D1" sqref="D1"/>
      <selection pane="bottomLeft" activeCell="A177" sqref="A177"/>
      <selection pane="bottomRight" activeCell="F385" sqref="F385"/>
    </sheetView>
  </sheetViews>
  <sheetFormatPr defaultRowHeight="15" outlineLevelRow="1" x14ac:dyDescent="0.25"/>
  <cols>
    <col min="3" max="3" width="34.28515625" customWidth="1"/>
    <col min="17" max="17" width="11" customWidth="1"/>
  </cols>
  <sheetData>
    <row r="1" spans="1:18" x14ac:dyDescent="0.25">
      <c r="A1" t="s">
        <v>348</v>
      </c>
      <c r="D1" t="s">
        <v>349</v>
      </c>
    </row>
    <row r="2" spans="1:18" x14ac:dyDescent="0.25">
      <c r="A2" t="s">
        <v>350</v>
      </c>
      <c r="D2">
        <v>3284683</v>
      </c>
      <c r="E2">
        <v>3352387</v>
      </c>
      <c r="F2">
        <v>3373113</v>
      </c>
      <c r="G2">
        <v>3384346</v>
      </c>
      <c r="H2">
        <v>3384347</v>
      </c>
      <c r="I2">
        <v>3408152</v>
      </c>
      <c r="J2">
        <v>3529248</v>
      </c>
      <c r="K2">
        <v>3538108</v>
      </c>
      <c r="L2">
        <v>3564666</v>
      </c>
      <c r="M2">
        <v>3564667</v>
      </c>
      <c r="N2">
        <v>3565350</v>
      </c>
      <c r="O2">
        <v>3565351</v>
      </c>
      <c r="P2">
        <v>3566457</v>
      </c>
      <c r="Q2">
        <v>3568860</v>
      </c>
      <c r="R2">
        <v>3360436</v>
      </c>
    </row>
    <row r="3" spans="1:18" s="30" customFormat="1" ht="75" x14ac:dyDescent="0.25">
      <c r="B3" s="18" t="s">
        <v>351</v>
      </c>
      <c r="C3" s="18" t="s">
        <v>352</v>
      </c>
      <c r="D3" s="30" t="s">
        <v>353</v>
      </c>
      <c r="E3" s="30" t="s">
        <v>283</v>
      </c>
      <c r="F3" s="30" t="s">
        <v>285</v>
      </c>
      <c r="G3" s="30" t="s">
        <v>286</v>
      </c>
      <c r="H3" s="30" t="s">
        <v>287</v>
      </c>
      <c r="I3" s="30" t="s">
        <v>288</v>
      </c>
      <c r="J3" s="30" t="s">
        <v>289</v>
      </c>
      <c r="K3" s="30" t="s">
        <v>290</v>
      </c>
      <c r="L3" s="30" t="s">
        <v>291</v>
      </c>
      <c r="M3" s="30" t="s">
        <v>292</v>
      </c>
      <c r="N3" s="30" t="s">
        <v>293</v>
      </c>
      <c r="O3" s="30" t="s">
        <v>294</v>
      </c>
      <c r="P3" s="30" t="s">
        <v>295</v>
      </c>
      <c r="Q3" s="30" t="s">
        <v>296</v>
      </c>
      <c r="R3" s="30" t="s">
        <v>354</v>
      </c>
    </row>
    <row r="4" spans="1:18" x14ac:dyDescent="0.25">
      <c r="B4" s="2">
        <v>213</v>
      </c>
      <c r="C4" s="2" t="s">
        <v>355</v>
      </c>
      <c r="D4">
        <v>6</v>
      </c>
      <c r="E4">
        <v>6</v>
      </c>
      <c r="I4">
        <v>20</v>
      </c>
      <c r="J4">
        <v>60</v>
      </c>
    </row>
    <row r="5" spans="1:18" hidden="1" outlineLevel="1" x14ac:dyDescent="0.25">
      <c r="B5" s="2">
        <v>228</v>
      </c>
      <c r="C5" s="2" t="s">
        <v>356</v>
      </c>
      <c r="D5">
        <v>6</v>
      </c>
      <c r="G5">
        <v>12</v>
      </c>
    </row>
    <row r="6" spans="1:18" hidden="1" outlineLevel="1" x14ac:dyDescent="0.25">
      <c r="B6" s="2">
        <v>263</v>
      </c>
      <c r="C6" s="2" t="s">
        <v>357</v>
      </c>
      <c r="D6">
        <v>6</v>
      </c>
      <c r="J6">
        <v>120</v>
      </c>
      <c r="L6">
        <v>12</v>
      </c>
      <c r="M6">
        <v>12</v>
      </c>
    </row>
    <row r="7" spans="1:18" hidden="1" outlineLevel="1" x14ac:dyDescent="0.25">
      <c r="B7" s="2">
        <v>280</v>
      </c>
      <c r="C7" s="2" t="s">
        <v>358</v>
      </c>
      <c r="L7">
        <v>12</v>
      </c>
      <c r="M7">
        <v>12</v>
      </c>
    </row>
    <row r="8" spans="1:18" hidden="1" outlineLevel="1" x14ac:dyDescent="0.25">
      <c r="B8" s="2">
        <v>298</v>
      </c>
      <c r="C8" s="2" t="s">
        <v>359</v>
      </c>
      <c r="L8">
        <v>24</v>
      </c>
    </row>
    <row r="9" spans="1:18" hidden="1" outlineLevel="1" x14ac:dyDescent="0.25">
      <c r="B9" s="2">
        <v>669</v>
      </c>
      <c r="C9" s="2" t="s">
        <v>360</v>
      </c>
      <c r="E9">
        <v>6</v>
      </c>
    </row>
    <row r="10" spans="1:18" hidden="1" outlineLevel="1" x14ac:dyDescent="0.25">
      <c r="B10" s="2">
        <v>691</v>
      </c>
      <c r="C10" s="2" t="s">
        <v>361</v>
      </c>
      <c r="G10">
        <v>12</v>
      </c>
    </row>
    <row r="11" spans="1:18" hidden="1" outlineLevel="1" x14ac:dyDescent="0.25">
      <c r="B11" s="2">
        <v>698</v>
      </c>
      <c r="C11" s="2" t="s">
        <v>362</v>
      </c>
      <c r="G11">
        <v>6</v>
      </c>
      <c r="I11">
        <v>20</v>
      </c>
      <c r="K11">
        <v>6</v>
      </c>
    </row>
    <row r="12" spans="1:18" hidden="1" outlineLevel="1" x14ac:dyDescent="0.25">
      <c r="B12" s="2">
        <v>2018</v>
      </c>
      <c r="C12" s="2" t="s">
        <v>363</v>
      </c>
      <c r="D12">
        <v>6</v>
      </c>
    </row>
    <row r="13" spans="1:18" hidden="1" outlineLevel="1" x14ac:dyDescent="0.25">
      <c r="B13" s="2">
        <v>2098</v>
      </c>
      <c r="C13" s="2" t="s">
        <v>364</v>
      </c>
      <c r="D13">
        <v>6</v>
      </c>
      <c r="F13">
        <v>60</v>
      </c>
      <c r="J13">
        <v>60</v>
      </c>
    </row>
    <row r="14" spans="1:18" hidden="1" outlineLevel="1" x14ac:dyDescent="0.25">
      <c r="B14" s="2">
        <v>2116</v>
      </c>
      <c r="C14" s="2" t="s">
        <v>365</v>
      </c>
      <c r="E14">
        <v>6</v>
      </c>
    </row>
    <row r="15" spans="1:18" hidden="1" outlineLevel="1" x14ac:dyDescent="0.25">
      <c r="B15" s="2">
        <v>2126</v>
      </c>
      <c r="C15" s="2" t="s">
        <v>366</v>
      </c>
      <c r="E15">
        <v>6</v>
      </c>
    </row>
    <row r="16" spans="1:18" hidden="1" outlineLevel="1" x14ac:dyDescent="0.25">
      <c r="B16" s="2">
        <v>1471</v>
      </c>
      <c r="C16" s="2" t="s">
        <v>367</v>
      </c>
      <c r="G16">
        <v>6</v>
      </c>
      <c r="K16">
        <v>6</v>
      </c>
    </row>
    <row r="17" spans="2:13" hidden="1" outlineLevel="1" x14ac:dyDescent="0.25">
      <c r="B17" s="2">
        <v>9414</v>
      </c>
      <c r="C17" s="2" t="s">
        <v>368</v>
      </c>
      <c r="I17">
        <v>20</v>
      </c>
      <c r="J17">
        <v>60</v>
      </c>
      <c r="M17">
        <v>12</v>
      </c>
    </row>
    <row r="18" spans="2:13" hidden="1" outlineLevel="1" x14ac:dyDescent="0.25">
      <c r="B18" s="2">
        <v>9419</v>
      </c>
      <c r="C18" s="2" t="s">
        <v>369</v>
      </c>
      <c r="E18">
        <v>6</v>
      </c>
      <c r="F18">
        <v>60</v>
      </c>
      <c r="J18">
        <v>60</v>
      </c>
      <c r="L18">
        <v>12</v>
      </c>
      <c r="M18">
        <v>12</v>
      </c>
    </row>
    <row r="19" spans="2:13" hidden="1" outlineLevel="1" x14ac:dyDescent="0.25">
      <c r="B19" s="2">
        <v>9408</v>
      </c>
      <c r="C19" s="2" t="s">
        <v>370</v>
      </c>
    </row>
    <row r="20" spans="2:13" hidden="1" outlineLevel="1" x14ac:dyDescent="0.25">
      <c r="B20" s="2">
        <v>9409</v>
      </c>
      <c r="C20" s="2" t="s">
        <v>371</v>
      </c>
    </row>
    <row r="21" spans="2:13" hidden="1" outlineLevel="1" x14ac:dyDescent="0.25">
      <c r="B21" s="2">
        <v>9414</v>
      </c>
      <c r="C21" s="2" t="s">
        <v>368</v>
      </c>
    </row>
    <row r="22" spans="2:13" hidden="1" outlineLevel="1" x14ac:dyDescent="0.25">
      <c r="B22" s="2">
        <v>9421</v>
      </c>
      <c r="C22" s="2" t="s">
        <v>372</v>
      </c>
    </row>
    <row r="23" spans="2:13" hidden="1" outlineLevel="1" x14ac:dyDescent="0.25">
      <c r="B23" s="2">
        <v>9102</v>
      </c>
      <c r="C23" s="2" t="s">
        <v>373</v>
      </c>
    </row>
    <row r="24" spans="2:13" hidden="1" outlineLevel="1" x14ac:dyDescent="0.25">
      <c r="B24" s="2">
        <v>9158</v>
      </c>
      <c r="C24" s="2" t="s">
        <v>374</v>
      </c>
    </row>
    <row r="25" spans="2:13" s="31" customFormat="1" hidden="1" outlineLevel="1" x14ac:dyDescent="0.25">
      <c r="B25" s="38">
        <v>213</v>
      </c>
      <c r="C25" s="38" t="s">
        <v>355</v>
      </c>
      <c r="D25" s="31">
        <v>6</v>
      </c>
      <c r="E25" s="31">
        <v>6</v>
      </c>
      <c r="I25" s="31">
        <v>20</v>
      </c>
      <c r="J25" s="31">
        <v>60</v>
      </c>
    </row>
    <row r="26" spans="2:13" hidden="1" outlineLevel="1" x14ac:dyDescent="0.25">
      <c r="B26" s="2">
        <v>247</v>
      </c>
      <c r="C26" s="2" t="s">
        <v>375</v>
      </c>
      <c r="E26">
        <v>12</v>
      </c>
    </row>
    <row r="27" spans="2:13" hidden="1" outlineLevel="1" x14ac:dyDescent="0.25">
      <c r="B27" s="2">
        <v>256</v>
      </c>
      <c r="C27" s="2" t="s">
        <v>376</v>
      </c>
      <c r="D27">
        <v>12</v>
      </c>
      <c r="J27">
        <v>60</v>
      </c>
      <c r="M27">
        <v>12</v>
      </c>
    </row>
    <row r="28" spans="2:13" hidden="1" outlineLevel="1" x14ac:dyDescent="0.25">
      <c r="B28" s="2">
        <v>280</v>
      </c>
      <c r="C28" s="2" t="s">
        <v>358</v>
      </c>
      <c r="D28">
        <v>6</v>
      </c>
      <c r="E28">
        <v>6</v>
      </c>
      <c r="G28">
        <v>6</v>
      </c>
      <c r="I28">
        <v>20</v>
      </c>
      <c r="M28">
        <v>12</v>
      </c>
    </row>
    <row r="29" spans="2:13" hidden="1" outlineLevel="1" x14ac:dyDescent="0.25">
      <c r="B29" s="2">
        <v>638</v>
      </c>
      <c r="C29" s="2" t="s">
        <v>377</v>
      </c>
      <c r="F29">
        <v>60</v>
      </c>
      <c r="G29">
        <v>6</v>
      </c>
    </row>
    <row r="30" spans="2:13" hidden="1" outlineLevel="1" x14ac:dyDescent="0.25">
      <c r="B30" s="2">
        <v>641</v>
      </c>
      <c r="C30" s="2" t="s">
        <v>378</v>
      </c>
      <c r="D30">
        <v>12</v>
      </c>
    </row>
    <row r="31" spans="2:13" hidden="1" outlineLevel="1" x14ac:dyDescent="0.25">
      <c r="B31" s="2">
        <v>657</v>
      </c>
      <c r="C31" s="2" t="s">
        <v>379</v>
      </c>
      <c r="D31">
        <v>6</v>
      </c>
      <c r="E31">
        <v>6</v>
      </c>
      <c r="F31">
        <v>60</v>
      </c>
    </row>
    <row r="32" spans="2:13" hidden="1" outlineLevel="1" x14ac:dyDescent="0.25">
      <c r="B32" s="2">
        <v>691</v>
      </c>
      <c r="C32" s="2" t="s">
        <v>361</v>
      </c>
      <c r="G32">
        <v>12</v>
      </c>
    </row>
    <row r="33" spans="2:13" hidden="1" outlineLevel="1" x14ac:dyDescent="0.25">
      <c r="B33" s="2">
        <v>698</v>
      </c>
      <c r="C33" s="2" t="s">
        <v>362</v>
      </c>
      <c r="F33">
        <v>60</v>
      </c>
      <c r="L33">
        <v>12</v>
      </c>
    </row>
    <row r="34" spans="2:13" hidden="1" outlineLevel="1" x14ac:dyDescent="0.25">
      <c r="B34" s="2">
        <v>2002</v>
      </c>
      <c r="C34" s="2" t="s">
        <v>380</v>
      </c>
      <c r="G34">
        <v>6</v>
      </c>
      <c r="L34">
        <v>12</v>
      </c>
      <c r="M34">
        <v>12</v>
      </c>
    </row>
    <row r="35" spans="2:13" hidden="1" outlineLevel="1" x14ac:dyDescent="0.25">
      <c r="B35" s="2">
        <v>2010</v>
      </c>
      <c r="C35" s="2" t="s">
        <v>381</v>
      </c>
      <c r="G35">
        <v>6</v>
      </c>
    </row>
    <row r="36" spans="2:13" hidden="1" outlineLevel="1" x14ac:dyDescent="0.25">
      <c r="B36" s="2">
        <v>2014</v>
      </c>
      <c r="C36" s="2" t="s">
        <v>382</v>
      </c>
      <c r="E36">
        <v>6</v>
      </c>
    </row>
    <row r="37" spans="2:13" hidden="1" outlineLevel="1" x14ac:dyDescent="0.25">
      <c r="B37" s="2">
        <v>2040</v>
      </c>
      <c r="C37" s="2" t="s">
        <v>383</v>
      </c>
      <c r="D37">
        <v>6</v>
      </c>
      <c r="E37">
        <v>6</v>
      </c>
      <c r="F37">
        <v>60</v>
      </c>
      <c r="G37">
        <v>6</v>
      </c>
    </row>
    <row r="38" spans="2:13" hidden="1" outlineLevel="1" x14ac:dyDescent="0.25">
      <c r="B38" s="2">
        <v>2069</v>
      </c>
      <c r="C38" s="2" t="s">
        <v>384</v>
      </c>
      <c r="G38">
        <v>6</v>
      </c>
    </row>
    <row r="39" spans="2:13" hidden="1" outlineLevel="1" x14ac:dyDescent="0.25">
      <c r="B39" s="2">
        <v>2098</v>
      </c>
      <c r="C39" s="2" t="s">
        <v>364</v>
      </c>
      <c r="M39">
        <v>12</v>
      </c>
    </row>
    <row r="40" spans="2:13" hidden="1" outlineLevel="1" x14ac:dyDescent="0.25">
      <c r="B40" s="2">
        <v>2100</v>
      </c>
      <c r="C40" s="2" t="s">
        <v>385</v>
      </c>
      <c r="D40">
        <v>6</v>
      </c>
      <c r="E40">
        <v>6</v>
      </c>
      <c r="G40">
        <v>6</v>
      </c>
      <c r="M40">
        <v>12</v>
      </c>
    </row>
    <row r="41" spans="2:13" hidden="1" outlineLevel="1" x14ac:dyDescent="0.25">
      <c r="B41" s="2">
        <v>2112</v>
      </c>
      <c r="C41" s="2" t="s">
        <v>386</v>
      </c>
      <c r="E41">
        <v>6</v>
      </c>
      <c r="G41">
        <v>6</v>
      </c>
      <c r="H41">
        <v>60</v>
      </c>
      <c r="L41">
        <v>12</v>
      </c>
    </row>
    <row r="42" spans="2:13" hidden="1" outlineLevel="1" x14ac:dyDescent="0.25">
      <c r="B42" s="2">
        <v>2123</v>
      </c>
      <c r="C42" s="2" t="s">
        <v>387</v>
      </c>
      <c r="L42">
        <v>12</v>
      </c>
    </row>
    <row r="43" spans="2:13" hidden="1" outlineLevel="1" x14ac:dyDescent="0.25">
      <c r="B43" s="2">
        <v>2124</v>
      </c>
      <c r="C43" s="2" t="s">
        <v>388</v>
      </c>
      <c r="G43">
        <v>6</v>
      </c>
      <c r="K43">
        <v>6</v>
      </c>
    </row>
    <row r="44" spans="2:13" hidden="1" outlineLevel="1" x14ac:dyDescent="0.25">
      <c r="B44" s="2">
        <v>2134</v>
      </c>
      <c r="C44" s="2" t="s">
        <v>389</v>
      </c>
      <c r="D44">
        <v>6</v>
      </c>
    </row>
    <row r="45" spans="2:13" hidden="1" outlineLevel="1" x14ac:dyDescent="0.25">
      <c r="B45" s="2">
        <v>2153</v>
      </c>
      <c r="C45" s="2" t="s">
        <v>390</v>
      </c>
      <c r="E45">
        <v>6</v>
      </c>
      <c r="F45">
        <v>60</v>
      </c>
      <c r="I45">
        <v>20</v>
      </c>
      <c r="K45">
        <v>6</v>
      </c>
      <c r="M45">
        <v>12</v>
      </c>
    </row>
    <row r="46" spans="2:13" hidden="1" outlineLevel="1" x14ac:dyDescent="0.25">
      <c r="B46" s="2">
        <v>2155</v>
      </c>
      <c r="C46" s="2" t="s">
        <v>391</v>
      </c>
      <c r="F46">
        <v>60</v>
      </c>
      <c r="G46">
        <v>6</v>
      </c>
    </row>
    <row r="47" spans="2:13" hidden="1" outlineLevel="1" x14ac:dyDescent="0.25">
      <c r="B47" s="2">
        <v>2156</v>
      </c>
      <c r="C47" s="2" t="s">
        <v>392</v>
      </c>
      <c r="D47">
        <v>6</v>
      </c>
      <c r="K47">
        <v>6</v>
      </c>
    </row>
    <row r="48" spans="2:13" hidden="1" outlineLevel="1" x14ac:dyDescent="0.25">
      <c r="B48" s="2">
        <v>2168</v>
      </c>
      <c r="C48" s="2" t="s">
        <v>393</v>
      </c>
      <c r="D48">
        <v>6</v>
      </c>
      <c r="E48">
        <v>6</v>
      </c>
      <c r="F48">
        <v>60</v>
      </c>
    </row>
    <row r="49" spans="2:18" hidden="1" outlineLevel="1" x14ac:dyDescent="0.25">
      <c r="B49" s="2">
        <v>2170</v>
      </c>
      <c r="C49" s="2" t="s">
        <v>394</v>
      </c>
      <c r="G49">
        <v>6</v>
      </c>
    </row>
    <row r="50" spans="2:18" hidden="1" outlineLevel="1" x14ac:dyDescent="0.25">
      <c r="B50" s="2">
        <v>4202</v>
      </c>
      <c r="C50" s="2" t="s">
        <v>395</v>
      </c>
      <c r="F50">
        <v>60</v>
      </c>
    </row>
    <row r="51" spans="2:18" hidden="1" outlineLevel="1" x14ac:dyDescent="0.25">
      <c r="B51" s="2">
        <v>9214</v>
      </c>
      <c r="C51" s="2" t="s">
        <v>396</v>
      </c>
      <c r="D51">
        <v>6</v>
      </c>
      <c r="E51">
        <v>18</v>
      </c>
    </row>
    <row r="52" spans="2:18" hidden="1" outlineLevel="1" x14ac:dyDescent="0.25">
      <c r="B52" s="2">
        <v>9502</v>
      </c>
      <c r="C52" s="2" t="s">
        <v>397</v>
      </c>
      <c r="F52">
        <v>60</v>
      </c>
    </row>
    <row r="53" spans="2:18" hidden="1" outlineLevel="1" x14ac:dyDescent="0.25">
      <c r="B53" s="2">
        <v>9503</v>
      </c>
      <c r="C53" s="2" t="s">
        <v>398</v>
      </c>
      <c r="F53">
        <v>120</v>
      </c>
    </row>
    <row r="54" spans="2:18" hidden="1" outlineLevel="1" x14ac:dyDescent="0.25">
      <c r="B54" s="2">
        <v>9405</v>
      </c>
      <c r="C54" s="2" t="s">
        <v>399</v>
      </c>
      <c r="E54">
        <v>6</v>
      </c>
      <c r="G54">
        <v>6</v>
      </c>
      <c r="L54">
        <v>12</v>
      </c>
    </row>
    <row r="55" spans="2:18" hidden="1" outlineLevel="1" x14ac:dyDescent="0.25">
      <c r="B55" s="2">
        <v>9109</v>
      </c>
      <c r="C55" s="2" t="s">
        <v>400</v>
      </c>
      <c r="D55">
        <v>6</v>
      </c>
      <c r="E55">
        <v>6</v>
      </c>
      <c r="F55">
        <v>60</v>
      </c>
      <c r="G55">
        <v>6</v>
      </c>
      <c r="H55">
        <v>60</v>
      </c>
    </row>
    <row r="56" spans="2:18" hidden="1" outlineLevel="1" x14ac:dyDescent="0.25">
      <c r="B56" s="2">
        <v>9134</v>
      </c>
      <c r="C56" s="2" t="s">
        <v>401</v>
      </c>
      <c r="E56">
        <v>6</v>
      </c>
      <c r="G56">
        <v>6</v>
      </c>
      <c r="K56">
        <v>6</v>
      </c>
    </row>
    <row r="57" spans="2:18" s="31" customFormat="1" hidden="1" outlineLevel="1" x14ac:dyDescent="0.25">
      <c r="B57" s="38">
        <v>211</v>
      </c>
      <c r="C57" s="38" t="s">
        <v>402</v>
      </c>
      <c r="E57" s="31">
        <v>12</v>
      </c>
      <c r="R57" s="31">
        <v>6</v>
      </c>
    </row>
    <row r="58" spans="2:18" hidden="1" outlineLevel="1" x14ac:dyDescent="0.25">
      <c r="B58" s="2">
        <v>213</v>
      </c>
      <c r="C58" s="2" t="s">
        <v>355</v>
      </c>
      <c r="D58">
        <v>6</v>
      </c>
      <c r="E58">
        <v>6</v>
      </c>
      <c r="R58">
        <v>6</v>
      </c>
    </row>
    <row r="59" spans="2:18" hidden="1" outlineLevel="1" x14ac:dyDescent="0.25">
      <c r="B59" s="2">
        <v>220</v>
      </c>
      <c r="C59" s="2" t="s">
        <v>403</v>
      </c>
      <c r="D59">
        <v>60</v>
      </c>
      <c r="E59">
        <v>48</v>
      </c>
      <c r="F59">
        <v>120</v>
      </c>
      <c r="G59">
        <v>12</v>
      </c>
      <c r="R59">
        <v>6</v>
      </c>
    </row>
    <row r="60" spans="2:18" hidden="1" outlineLevel="1" x14ac:dyDescent="0.25">
      <c r="B60" s="2">
        <v>228</v>
      </c>
      <c r="C60" s="2" t="s">
        <v>356</v>
      </c>
      <c r="R60">
        <v>6</v>
      </c>
    </row>
    <row r="61" spans="2:18" hidden="1" outlineLevel="1" x14ac:dyDescent="0.25">
      <c r="B61" s="2">
        <v>249</v>
      </c>
      <c r="C61" s="2" t="s">
        <v>404</v>
      </c>
      <c r="D61">
        <v>6</v>
      </c>
      <c r="E61">
        <v>6</v>
      </c>
    </row>
    <row r="62" spans="2:18" hidden="1" outlineLevel="1" x14ac:dyDescent="0.25">
      <c r="B62" s="2">
        <v>255</v>
      </c>
      <c r="C62" s="2" t="s">
        <v>405</v>
      </c>
      <c r="D62">
        <v>6</v>
      </c>
      <c r="E62">
        <v>6</v>
      </c>
      <c r="H62">
        <v>60</v>
      </c>
      <c r="M62">
        <v>12</v>
      </c>
      <c r="R62">
        <v>6</v>
      </c>
    </row>
    <row r="63" spans="2:18" hidden="1" outlineLevel="1" x14ac:dyDescent="0.25">
      <c r="B63" s="2">
        <v>256</v>
      </c>
      <c r="C63" s="2" t="s">
        <v>376</v>
      </c>
      <c r="G63">
        <v>6</v>
      </c>
      <c r="L63">
        <v>12</v>
      </c>
    </row>
    <row r="64" spans="2:18" hidden="1" outlineLevel="1" x14ac:dyDescent="0.25">
      <c r="B64" s="2">
        <v>259</v>
      </c>
      <c r="C64" s="2" t="s">
        <v>406</v>
      </c>
      <c r="D64">
        <v>6</v>
      </c>
      <c r="E64">
        <v>6</v>
      </c>
      <c r="R64">
        <v>6</v>
      </c>
    </row>
    <row r="65" spans="2:18" hidden="1" outlineLevel="1" x14ac:dyDescent="0.25">
      <c r="B65" s="2">
        <v>263</v>
      </c>
      <c r="C65" s="2" t="s">
        <v>357</v>
      </c>
      <c r="D65">
        <v>6</v>
      </c>
      <c r="R65">
        <v>6</v>
      </c>
    </row>
    <row r="66" spans="2:18" hidden="1" outlineLevel="1" x14ac:dyDescent="0.25">
      <c r="B66" s="2">
        <v>275</v>
      </c>
      <c r="C66" s="2" t="s">
        <v>407</v>
      </c>
      <c r="E66">
        <v>6</v>
      </c>
    </row>
    <row r="67" spans="2:18" hidden="1" outlineLevel="1" x14ac:dyDescent="0.25">
      <c r="B67" s="2">
        <v>277</v>
      </c>
      <c r="C67" s="2" t="s">
        <v>408</v>
      </c>
      <c r="E67">
        <v>6</v>
      </c>
      <c r="R67">
        <v>6</v>
      </c>
    </row>
    <row r="68" spans="2:18" hidden="1" outlineLevel="1" x14ac:dyDescent="0.25">
      <c r="B68" s="2">
        <v>280</v>
      </c>
      <c r="C68" s="2" t="s">
        <v>358</v>
      </c>
      <c r="D68">
        <v>12</v>
      </c>
      <c r="E68">
        <v>12</v>
      </c>
      <c r="F68">
        <v>60</v>
      </c>
    </row>
    <row r="69" spans="2:18" hidden="1" outlineLevel="1" x14ac:dyDescent="0.25">
      <c r="B69" s="2">
        <v>281</v>
      </c>
      <c r="C69" s="2" t="s">
        <v>409</v>
      </c>
      <c r="E69">
        <v>6</v>
      </c>
    </row>
    <row r="70" spans="2:18" hidden="1" outlineLevel="1" x14ac:dyDescent="0.25">
      <c r="B70" s="2">
        <v>282</v>
      </c>
      <c r="C70" s="2" t="s">
        <v>410</v>
      </c>
      <c r="E70">
        <v>6</v>
      </c>
      <c r="R70">
        <v>6</v>
      </c>
    </row>
    <row r="71" spans="2:18" hidden="1" outlineLevel="1" x14ac:dyDescent="0.25">
      <c r="B71" s="2">
        <v>287</v>
      </c>
      <c r="C71" s="2" t="s">
        <v>411</v>
      </c>
      <c r="D71">
        <v>12</v>
      </c>
      <c r="E71">
        <v>24</v>
      </c>
      <c r="R71">
        <v>6</v>
      </c>
    </row>
    <row r="72" spans="2:18" hidden="1" outlineLevel="1" x14ac:dyDescent="0.25">
      <c r="B72" s="2">
        <v>298</v>
      </c>
      <c r="C72" s="2" t="s">
        <v>359</v>
      </c>
      <c r="E72">
        <v>18</v>
      </c>
    </row>
    <row r="73" spans="2:18" hidden="1" outlineLevel="1" x14ac:dyDescent="0.25">
      <c r="B73" s="2">
        <v>404</v>
      </c>
      <c r="C73" s="2" t="s">
        <v>412</v>
      </c>
      <c r="E73">
        <v>24</v>
      </c>
      <c r="F73">
        <v>60</v>
      </c>
      <c r="G73">
        <v>6</v>
      </c>
      <c r="L73">
        <v>12</v>
      </c>
    </row>
    <row r="74" spans="2:18" hidden="1" outlineLevel="1" x14ac:dyDescent="0.25">
      <c r="B74" s="2">
        <v>405</v>
      </c>
      <c r="C74" s="2" t="s">
        <v>413</v>
      </c>
      <c r="D74">
        <v>6</v>
      </c>
      <c r="E74">
        <v>6</v>
      </c>
      <c r="R74">
        <v>6</v>
      </c>
    </row>
    <row r="75" spans="2:18" hidden="1" outlineLevel="1" x14ac:dyDescent="0.25">
      <c r="B75" s="2">
        <v>406</v>
      </c>
      <c r="C75" s="2" t="s">
        <v>414</v>
      </c>
      <c r="D75">
        <v>12</v>
      </c>
      <c r="E75">
        <v>12</v>
      </c>
      <c r="R75">
        <v>12</v>
      </c>
    </row>
    <row r="76" spans="2:18" hidden="1" outlineLevel="1" x14ac:dyDescent="0.25">
      <c r="B76" s="2">
        <v>626</v>
      </c>
      <c r="C76" s="2" t="s">
        <v>415</v>
      </c>
      <c r="D76">
        <v>6</v>
      </c>
      <c r="E76">
        <v>6</v>
      </c>
      <c r="R76">
        <v>6</v>
      </c>
    </row>
    <row r="77" spans="2:18" hidden="1" outlineLevel="1" x14ac:dyDescent="0.25">
      <c r="B77" s="2">
        <v>640</v>
      </c>
      <c r="C77" s="2" t="s">
        <v>416</v>
      </c>
      <c r="R77">
        <v>6</v>
      </c>
    </row>
    <row r="78" spans="2:18" hidden="1" outlineLevel="1" x14ac:dyDescent="0.25">
      <c r="B78" s="2">
        <v>647</v>
      </c>
      <c r="C78" s="2" t="s">
        <v>417</v>
      </c>
      <c r="D78">
        <v>6</v>
      </c>
      <c r="E78">
        <v>18</v>
      </c>
    </row>
    <row r="79" spans="2:18" hidden="1" outlineLevel="1" x14ac:dyDescent="0.25">
      <c r="B79" s="2">
        <v>656</v>
      </c>
      <c r="C79" s="2" t="s">
        <v>418</v>
      </c>
      <c r="E79">
        <v>12</v>
      </c>
      <c r="R79">
        <v>6</v>
      </c>
    </row>
    <row r="80" spans="2:18" hidden="1" outlineLevel="1" x14ac:dyDescent="0.25">
      <c r="B80" s="2">
        <v>669</v>
      </c>
      <c r="C80" s="2" t="s">
        <v>360</v>
      </c>
      <c r="D80">
        <v>12</v>
      </c>
      <c r="E80">
        <v>18</v>
      </c>
    </row>
    <row r="81" spans="2:18" hidden="1" outlineLevel="1" x14ac:dyDescent="0.25">
      <c r="B81" s="2">
        <v>692</v>
      </c>
      <c r="C81" s="2" t="s">
        <v>419</v>
      </c>
      <c r="D81">
        <v>6</v>
      </c>
    </row>
    <row r="82" spans="2:18" hidden="1" outlineLevel="1" x14ac:dyDescent="0.25">
      <c r="B82" s="2">
        <v>694</v>
      </c>
      <c r="C82" s="2" t="s">
        <v>420</v>
      </c>
      <c r="E82">
        <v>6</v>
      </c>
    </row>
    <row r="83" spans="2:18" hidden="1" outlineLevel="1" x14ac:dyDescent="0.25">
      <c r="B83" s="2">
        <v>698</v>
      </c>
      <c r="C83" s="2" t="s">
        <v>362</v>
      </c>
      <c r="E83">
        <v>6</v>
      </c>
      <c r="F83">
        <v>60</v>
      </c>
      <c r="L83">
        <v>12</v>
      </c>
      <c r="R83">
        <v>6</v>
      </c>
    </row>
    <row r="84" spans="2:18" hidden="1" outlineLevel="1" x14ac:dyDescent="0.25">
      <c r="B84" s="2">
        <v>2004</v>
      </c>
      <c r="C84" s="2" t="s">
        <v>421</v>
      </c>
      <c r="D84">
        <v>6</v>
      </c>
      <c r="R84">
        <v>6</v>
      </c>
    </row>
    <row r="85" spans="2:18" hidden="1" outlineLevel="1" x14ac:dyDescent="0.25">
      <c r="B85" s="2">
        <v>2005</v>
      </c>
      <c r="C85" s="2" t="s">
        <v>422</v>
      </c>
      <c r="E85">
        <v>6</v>
      </c>
    </row>
    <row r="86" spans="2:18" hidden="1" outlineLevel="1" x14ac:dyDescent="0.25">
      <c r="B86" s="2">
        <v>2008</v>
      </c>
      <c r="C86" s="2" t="s">
        <v>423</v>
      </c>
      <c r="E86">
        <v>6</v>
      </c>
      <c r="R86">
        <v>6</v>
      </c>
    </row>
    <row r="87" spans="2:18" hidden="1" outlineLevel="1" x14ac:dyDescent="0.25">
      <c r="B87" s="2">
        <v>2010</v>
      </c>
      <c r="C87" s="2" t="s">
        <v>381</v>
      </c>
      <c r="R87">
        <v>6</v>
      </c>
    </row>
    <row r="88" spans="2:18" hidden="1" outlineLevel="1" x14ac:dyDescent="0.25">
      <c r="B88" s="2">
        <v>2018</v>
      </c>
      <c r="C88" s="2" t="s">
        <v>363</v>
      </c>
      <c r="E88">
        <v>6</v>
      </c>
      <c r="R88">
        <v>6</v>
      </c>
    </row>
    <row r="89" spans="2:18" hidden="1" outlineLevel="1" x14ac:dyDescent="0.25">
      <c r="B89" s="2">
        <v>2035</v>
      </c>
      <c r="C89" s="2" t="s">
        <v>424</v>
      </c>
      <c r="D89">
        <v>12</v>
      </c>
      <c r="E89">
        <v>18</v>
      </c>
    </row>
    <row r="90" spans="2:18" hidden="1" outlineLevel="1" x14ac:dyDescent="0.25">
      <c r="B90" s="2">
        <v>2039</v>
      </c>
      <c r="C90" s="2" t="s">
        <v>425</v>
      </c>
      <c r="D90">
        <v>18</v>
      </c>
      <c r="E90">
        <v>18</v>
      </c>
      <c r="R90">
        <v>6</v>
      </c>
    </row>
    <row r="91" spans="2:18" hidden="1" outlineLevel="1" x14ac:dyDescent="0.25">
      <c r="B91" s="2">
        <v>2052</v>
      </c>
      <c r="C91" s="2" t="s">
        <v>426</v>
      </c>
      <c r="D91">
        <v>6</v>
      </c>
      <c r="E91">
        <v>6</v>
      </c>
    </row>
    <row r="92" spans="2:18" hidden="1" outlineLevel="1" x14ac:dyDescent="0.25">
      <c r="B92" s="2">
        <v>2059</v>
      </c>
      <c r="C92" s="2" t="s">
        <v>427</v>
      </c>
      <c r="R92">
        <v>6</v>
      </c>
    </row>
    <row r="93" spans="2:18" hidden="1" outlineLevel="1" x14ac:dyDescent="0.25">
      <c r="B93" s="2">
        <v>2069</v>
      </c>
      <c r="C93" s="2" t="s">
        <v>384</v>
      </c>
      <c r="D93">
        <v>12</v>
      </c>
      <c r="E93">
        <v>6</v>
      </c>
    </row>
    <row r="94" spans="2:18" hidden="1" outlineLevel="1" x14ac:dyDescent="0.25">
      <c r="B94" s="2">
        <v>2073</v>
      </c>
      <c r="C94" s="2" t="s">
        <v>428</v>
      </c>
      <c r="D94">
        <v>12</v>
      </c>
      <c r="E94">
        <v>12</v>
      </c>
    </row>
    <row r="95" spans="2:18" hidden="1" outlineLevel="1" x14ac:dyDescent="0.25">
      <c r="B95" s="2">
        <v>2077</v>
      </c>
      <c r="C95" s="2" t="s">
        <v>429</v>
      </c>
      <c r="D95">
        <v>12</v>
      </c>
      <c r="E95">
        <v>6</v>
      </c>
    </row>
    <row r="96" spans="2:18" hidden="1" outlineLevel="1" x14ac:dyDescent="0.25">
      <c r="B96" s="2">
        <v>2078</v>
      </c>
      <c r="C96" s="2" t="s">
        <v>430</v>
      </c>
      <c r="D96">
        <v>6</v>
      </c>
    </row>
    <row r="97" spans="2:18" hidden="1" outlineLevel="1" x14ac:dyDescent="0.25">
      <c r="B97" s="2">
        <v>2091</v>
      </c>
      <c r="C97" s="2" t="s">
        <v>431</v>
      </c>
      <c r="E97">
        <v>12</v>
      </c>
    </row>
    <row r="98" spans="2:18" hidden="1" outlineLevel="1" x14ac:dyDescent="0.25">
      <c r="B98" s="2">
        <v>2098</v>
      </c>
      <c r="C98" s="2" t="s">
        <v>364</v>
      </c>
      <c r="D98">
        <v>24</v>
      </c>
      <c r="E98">
        <v>6</v>
      </c>
      <c r="H98">
        <v>60</v>
      </c>
      <c r="R98">
        <v>18</v>
      </c>
    </row>
    <row r="99" spans="2:18" hidden="1" outlineLevel="1" x14ac:dyDescent="0.25">
      <c r="B99" s="2">
        <v>2100</v>
      </c>
      <c r="C99" s="2" t="s">
        <v>385</v>
      </c>
      <c r="E99">
        <v>12</v>
      </c>
      <c r="R99">
        <v>12</v>
      </c>
    </row>
    <row r="100" spans="2:18" hidden="1" outlineLevel="1" x14ac:dyDescent="0.25">
      <c r="B100" s="2">
        <v>2101</v>
      </c>
      <c r="C100" s="2" t="s">
        <v>432</v>
      </c>
      <c r="R100">
        <v>6</v>
      </c>
    </row>
    <row r="101" spans="2:18" hidden="1" outlineLevel="1" x14ac:dyDescent="0.25">
      <c r="B101" s="2">
        <v>2106</v>
      </c>
      <c r="C101" s="2" t="s">
        <v>433</v>
      </c>
      <c r="D101">
        <v>6</v>
      </c>
      <c r="E101">
        <v>12</v>
      </c>
      <c r="R101">
        <v>12</v>
      </c>
    </row>
    <row r="102" spans="2:18" hidden="1" outlineLevel="1" x14ac:dyDescent="0.25">
      <c r="B102" s="2">
        <v>2107</v>
      </c>
      <c r="C102" s="2" t="s">
        <v>434</v>
      </c>
      <c r="E102">
        <v>6</v>
      </c>
      <c r="R102">
        <v>6</v>
      </c>
    </row>
    <row r="103" spans="2:18" hidden="1" outlineLevel="1" x14ac:dyDescent="0.25">
      <c r="B103" s="2">
        <v>2111</v>
      </c>
      <c r="C103" s="2" t="s">
        <v>435</v>
      </c>
      <c r="D103">
        <v>36</v>
      </c>
      <c r="E103">
        <v>18</v>
      </c>
      <c r="F103">
        <v>60</v>
      </c>
      <c r="R103">
        <v>6</v>
      </c>
    </row>
    <row r="104" spans="2:18" hidden="1" outlineLevel="1" x14ac:dyDescent="0.25">
      <c r="B104" s="2">
        <v>2112</v>
      </c>
      <c r="C104" s="2" t="s">
        <v>386</v>
      </c>
      <c r="R104">
        <v>6</v>
      </c>
    </row>
    <row r="105" spans="2:18" hidden="1" outlineLevel="1" x14ac:dyDescent="0.25">
      <c r="B105" s="2">
        <v>2114</v>
      </c>
      <c r="C105" s="2" t="s">
        <v>436</v>
      </c>
      <c r="D105">
        <v>6</v>
      </c>
      <c r="E105">
        <v>6</v>
      </c>
      <c r="G105">
        <v>6</v>
      </c>
    </row>
    <row r="106" spans="2:18" hidden="1" outlineLevel="1" x14ac:dyDescent="0.25">
      <c r="B106" s="2">
        <v>2116</v>
      </c>
      <c r="C106" s="2" t="s">
        <v>365</v>
      </c>
      <c r="E106">
        <v>12</v>
      </c>
      <c r="R106">
        <v>6</v>
      </c>
    </row>
    <row r="107" spans="2:18" hidden="1" outlineLevel="1" x14ac:dyDescent="0.25">
      <c r="B107" s="2">
        <v>2121</v>
      </c>
      <c r="C107" s="2" t="s">
        <v>437</v>
      </c>
      <c r="D107">
        <v>6</v>
      </c>
      <c r="R107">
        <v>6</v>
      </c>
    </row>
    <row r="108" spans="2:18" hidden="1" outlineLevel="1" x14ac:dyDescent="0.25">
      <c r="B108" s="2">
        <v>2123</v>
      </c>
      <c r="C108" s="2" t="s">
        <v>387</v>
      </c>
      <c r="D108">
        <v>12</v>
      </c>
      <c r="E108">
        <v>6</v>
      </c>
      <c r="R108">
        <v>6</v>
      </c>
    </row>
    <row r="109" spans="2:18" hidden="1" outlineLevel="1" x14ac:dyDescent="0.25">
      <c r="B109" s="2">
        <v>2124</v>
      </c>
      <c r="C109" s="2" t="s">
        <v>388</v>
      </c>
      <c r="F109">
        <v>60</v>
      </c>
    </row>
    <row r="110" spans="2:18" hidden="1" outlineLevel="1" x14ac:dyDescent="0.25">
      <c r="B110" s="2">
        <v>2125</v>
      </c>
      <c r="C110" s="2" t="s">
        <v>438</v>
      </c>
      <c r="E110">
        <v>12</v>
      </c>
    </row>
    <row r="111" spans="2:18" hidden="1" outlineLevel="1" x14ac:dyDescent="0.25">
      <c r="B111" s="2">
        <v>2126</v>
      </c>
      <c r="C111" s="2" t="s">
        <v>366</v>
      </c>
      <c r="E111">
        <v>6</v>
      </c>
      <c r="R111">
        <v>6</v>
      </c>
    </row>
    <row r="112" spans="2:18" hidden="1" outlineLevel="1" x14ac:dyDescent="0.25">
      <c r="B112" s="2">
        <v>2132</v>
      </c>
      <c r="C112" s="2" t="s">
        <v>439</v>
      </c>
      <c r="E112">
        <v>6</v>
      </c>
      <c r="R112">
        <v>6</v>
      </c>
    </row>
    <row r="113" spans="2:18" hidden="1" outlineLevel="1" x14ac:dyDescent="0.25">
      <c r="B113" s="2">
        <v>2134</v>
      </c>
      <c r="C113" s="2" t="s">
        <v>389</v>
      </c>
      <c r="E113">
        <v>6</v>
      </c>
      <c r="R113">
        <v>6</v>
      </c>
    </row>
    <row r="114" spans="2:18" hidden="1" outlineLevel="1" x14ac:dyDescent="0.25">
      <c r="B114" s="2">
        <v>2136</v>
      </c>
      <c r="C114" s="2" t="s">
        <v>440</v>
      </c>
      <c r="D114">
        <v>6</v>
      </c>
      <c r="E114">
        <v>6</v>
      </c>
      <c r="R114">
        <v>6</v>
      </c>
    </row>
    <row r="115" spans="2:18" hidden="1" outlineLevel="1" x14ac:dyDescent="0.25">
      <c r="B115" s="2">
        <v>2145</v>
      </c>
      <c r="C115" s="2" t="s">
        <v>441</v>
      </c>
      <c r="G115">
        <v>6</v>
      </c>
    </row>
    <row r="116" spans="2:18" hidden="1" outlineLevel="1" x14ac:dyDescent="0.25">
      <c r="B116" s="2">
        <v>2147</v>
      </c>
      <c r="C116" s="2" t="s">
        <v>442</v>
      </c>
      <c r="D116">
        <v>6</v>
      </c>
      <c r="E116">
        <v>6</v>
      </c>
      <c r="R116">
        <v>6</v>
      </c>
    </row>
    <row r="117" spans="2:18" hidden="1" outlineLevel="1" x14ac:dyDescent="0.25">
      <c r="B117" s="2">
        <v>2148</v>
      </c>
      <c r="C117" s="2" t="s">
        <v>443</v>
      </c>
      <c r="D117">
        <v>6</v>
      </c>
      <c r="E117">
        <v>12</v>
      </c>
      <c r="R117">
        <v>12</v>
      </c>
    </row>
    <row r="118" spans="2:18" hidden="1" outlineLevel="1" x14ac:dyDescent="0.25">
      <c r="B118" s="2">
        <v>2155</v>
      </c>
      <c r="C118" s="2" t="s">
        <v>391</v>
      </c>
      <c r="E118">
        <v>6</v>
      </c>
      <c r="R118">
        <v>6</v>
      </c>
    </row>
    <row r="119" spans="2:18" hidden="1" outlineLevel="1" x14ac:dyDescent="0.25">
      <c r="B119" s="2">
        <v>2156</v>
      </c>
      <c r="C119" s="2" t="s">
        <v>392</v>
      </c>
      <c r="D119">
        <v>6</v>
      </c>
      <c r="E119">
        <v>6</v>
      </c>
    </row>
    <row r="120" spans="2:18" hidden="1" outlineLevel="1" x14ac:dyDescent="0.25">
      <c r="B120" s="2">
        <v>2157</v>
      </c>
      <c r="C120" s="2" t="s">
        <v>444</v>
      </c>
      <c r="E120">
        <v>6</v>
      </c>
    </row>
    <row r="121" spans="2:18" hidden="1" outlineLevel="1" x14ac:dyDescent="0.25">
      <c r="B121" s="2">
        <v>2170</v>
      </c>
      <c r="C121" s="2" t="s">
        <v>394</v>
      </c>
      <c r="R121">
        <v>6</v>
      </c>
    </row>
    <row r="122" spans="2:18" hidden="1" outlineLevel="1" x14ac:dyDescent="0.25">
      <c r="B122" s="2">
        <v>4201</v>
      </c>
      <c r="C122" s="2" t="s">
        <v>445</v>
      </c>
      <c r="D122">
        <v>6</v>
      </c>
      <c r="E122">
        <v>6</v>
      </c>
    </row>
    <row r="123" spans="2:18" hidden="1" outlineLevel="1" x14ac:dyDescent="0.25">
      <c r="B123" s="2">
        <v>4202</v>
      </c>
      <c r="C123" s="2" t="s">
        <v>395</v>
      </c>
      <c r="F123">
        <v>60</v>
      </c>
    </row>
    <row r="124" spans="2:18" hidden="1" outlineLevel="1" x14ac:dyDescent="0.25">
      <c r="B124" s="2">
        <v>9502</v>
      </c>
      <c r="C124" s="2" t="s">
        <v>397</v>
      </c>
      <c r="D124">
        <v>12</v>
      </c>
      <c r="E124">
        <v>12</v>
      </c>
      <c r="R124">
        <v>6</v>
      </c>
    </row>
    <row r="125" spans="2:18" hidden="1" outlineLevel="1" x14ac:dyDescent="0.25">
      <c r="B125" s="2">
        <v>9402</v>
      </c>
      <c r="C125" s="2" t="s">
        <v>446</v>
      </c>
      <c r="D125">
        <v>6</v>
      </c>
      <c r="F125">
        <v>60</v>
      </c>
      <c r="R125">
        <v>6</v>
      </c>
    </row>
    <row r="126" spans="2:18" hidden="1" outlineLevel="1" x14ac:dyDescent="0.25">
      <c r="B126" s="2">
        <v>9405</v>
      </c>
      <c r="C126" s="2" t="s">
        <v>399</v>
      </c>
      <c r="D126">
        <v>6</v>
      </c>
      <c r="E126">
        <v>6</v>
      </c>
      <c r="R126">
        <v>6</v>
      </c>
    </row>
    <row r="127" spans="2:18" hidden="1" outlineLevel="1" x14ac:dyDescent="0.25">
      <c r="B127" s="2">
        <v>9409</v>
      </c>
      <c r="C127" s="2" t="s">
        <v>371</v>
      </c>
      <c r="D127">
        <v>6</v>
      </c>
      <c r="R127">
        <v>6</v>
      </c>
    </row>
    <row r="128" spans="2:18" hidden="1" outlineLevel="1" x14ac:dyDescent="0.25">
      <c r="B128" s="2">
        <v>9414</v>
      </c>
      <c r="C128" s="2" t="s">
        <v>368</v>
      </c>
      <c r="F128">
        <v>60</v>
      </c>
      <c r="H128">
        <v>60</v>
      </c>
      <c r="L128">
        <v>12</v>
      </c>
    </row>
    <row r="129" spans="2:18" hidden="1" outlineLevel="1" x14ac:dyDescent="0.25">
      <c r="B129" s="2">
        <v>9419</v>
      </c>
      <c r="C129" s="2" t="s">
        <v>369</v>
      </c>
      <c r="D129">
        <v>6</v>
      </c>
      <c r="R129">
        <v>6</v>
      </c>
    </row>
    <row r="130" spans="2:18" hidden="1" outlineLevel="1" x14ac:dyDescent="0.25">
      <c r="B130" s="2">
        <v>9421</v>
      </c>
      <c r="C130" s="2" t="s">
        <v>372</v>
      </c>
      <c r="D130">
        <v>6</v>
      </c>
      <c r="R130">
        <v>6</v>
      </c>
    </row>
    <row r="131" spans="2:18" hidden="1" outlineLevel="1" x14ac:dyDescent="0.25">
      <c r="B131" s="2">
        <v>9120</v>
      </c>
      <c r="C131" s="2" t="s">
        <v>447</v>
      </c>
      <c r="D131">
        <v>6</v>
      </c>
      <c r="F131">
        <v>60</v>
      </c>
      <c r="H131">
        <v>60</v>
      </c>
      <c r="I131">
        <v>20</v>
      </c>
    </row>
    <row r="132" spans="2:18" hidden="1" outlineLevel="1" x14ac:dyDescent="0.25">
      <c r="B132" s="2">
        <v>9154</v>
      </c>
      <c r="C132" s="2" t="s">
        <v>448</v>
      </c>
      <c r="E132">
        <v>12</v>
      </c>
    </row>
    <row r="133" spans="2:18" hidden="1" outlineLevel="1" x14ac:dyDescent="0.25">
      <c r="B133" s="2">
        <v>9165</v>
      </c>
      <c r="C133" s="2" t="s">
        <v>449</v>
      </c>
      <c r="D133">
        <v>6</v>
      </c>
      <c r="E133">
        <v>6</v>
      </c>
      <c r="F133">
        <v>60</v>
      </c>
    </row>
    <row r="134" spans="2:18" s="31" customFormat="1" hidden="1" outlineLevel="1" x14ac:dyDescent="0.25">
      <c r="B134" s="38">
        <v>220</v>
      </c>
      <c r="C134" s="38" t="s">
        <v>403</v>
      </c>
      <c r="F134" s="31">
        <v>60</v>
      </c>
      <c r="H134" s="31">
        <v>60</v>
      </c>
      <c r="J134" s="31">
        <v>60</v>
      </c>
    </row>
    <row r="135" spans="2:18" hidden="1" outlineLevel="1" x14ac:dyDescent="0.25">
      <c r="B135" s="2">
        <v>249</v>
      </c>
      <c r="C135" s="2" t="s">
        <v>404</v>
      </c>
      <c r="D135">
        <v>6</v>
      </c>
      <c r="E135">
        <v>6</v>
      </c>
    </row>
    <row r="136" spans="2:18" hidden="1" outlineLevel="1" x14ac:dyDescent="0.25">
      <c r="B136" s="2">
        <v>280</v>
      </c>
      <c r="C136" s="2" t="s">
        <v>358</v>
      </c>
      <c r="E136">
        <v>6</v>
      </c>
      <c r="H136">
        <v>60</v>
      </c>
    </row>
    <row r="137" spans="2:18" hidden="1" outlineLevel="1" x14ac:dyDescent="0.25">
      <c r="B137" s="2">
        <v>287</v>
      </c>
      <c r="C137" s="2" t="s">
        <v>411</v>
      </c>
      <c r="D137">
        <v>12</v>
      </c>
      <c r="E137">
        <v>24</v>
      </c>
      <c r="R137">
        <v>6</v>
      </c>
    </row>
    <row r="138" spans="2:18" hidden="1" outlineLevel="1" x14ac:dyDescent="0.25">
      <c r="B138" s="2">
        <v>404</v>
      </c>
      <c r="C138" s="2" t="s">
        <v>412</v>
      </c>
      <c r="D138">
        <v>6</v>
      </c>
    </row>
    <row r="139" spans="2:18" hidden="1" outlineLevel="1" x14ac:dyDescent="0.25">
      <c r="B139" s="2">
        <v>643</v>
      </c>
      <c r="C139" s="2" t="s">
        <v>450</v>
      </c>
      <c r="E139">
        <v>12</v>
      </c>
      <c r="I139">
        <v>20</v>
      </c>
    </row>
    <row r="140" spans="2:18" hidden="1" outlineLevel="1" x14ac:dyDescent="0.25">
      <c r="B140" s="2">
        <v>647</v>
      </c>
      <c r="C140" s="2" t="s">
        <v>417</v>
      </c>
      <c r="D140">
        <v>6</v>
      </c>
      <c r="E140">
        <v>12</v>
      </c>
    </row>
    <row r="141" spans="2:18" hidden="1" outlineLevel="1" x14ac:dyDescent="0.25">
      <c r="B141" s="2">
        <v>653</v>
      </c>
      <c r="C141" s="2" t="s">
        <v>451</v>
      </c>
      <c r="F141">
        <v>60</v>
      </c>
    </row>
    <row r="142" spans="2:18" hidden="1" outlineLevel="1" x14ac:dyDescent="0.25">
      <c r="B142" s="2">
        <v>687</v>
      </c>
      <c r="C142" s="2" t="s">
        <v>452</v>
      </c>
      <c r="F142">
        <v>60</v>
      </c>
    </row>
    <row r="143" spans="2:18" hidden="1" outlineLevel="1" x14ac:dyDescent="0.25">
      <c r="B143" s="2">
        <v>696</v>
      </c>
      <c r="C143" s="2" t="s">
        <v>453</v>
      </c>
      <c r="D143">
        <v>6</v>
      </c>
    </row>
    <row r="144" spans="2:18" hidden="1" outlineLevel="1" x14ac:dyDescent="0.25">
      <c r="B144" s="2">
        <v>698</v>
      </c>
      <c r="C144" s="2" t="s">
        <v>362</v>
      </c>
      <c r="M144">
        <v>12</v>
      </c>
    </row>
    <row r="145" spans="2:18" hidden="1" outlineLevel="1" x14ac:dyDescent="0.25">
      <c r="B145" s="2">
        <v>2004</v>
      </c>
      <c r="C145" s="2" t="s">
        <v>421</v>
      </c>
      <c r="E145">
        <v>6</v>
      </c>
      <c r="F145">
        <v>60</v>
      </c>
      <c r="G145">
        <v>6</v>
      </c>
      <c r="H145">
        <v>60</v>
      </c>
    </row>
    <row r="146" spans="2:18" hidden="1" outlineLevel="1" x14ac:dyDescent="0.25">
      <c r="B146" s="2">
        <v>2005</v>
      </c>
      <c r="C146" s="2" t="s">
        <v>422</v>
      </c>
      <c r="E146">
        <v>6</v>
      </c>
      <c r="H146">
        <v>60</v>
      </c>
    </row>
    <row r="147" spans="2:18" hidden="1" outlineLevel="1" x14ac:dyDescent="0.25">
      <c r="B147" s="2">
        <v>2018</v>
      </c>
      <c r="C147" s="2" t="s">
        <v>363</v>
      </c>
      <c r="E147">
        <v>6</v>
      </c>
      <c r="R147">
        <v>6</v>
      </c>
    </row>
    <row r="148" spans="2:18" hidden="1" outlineLevel="1" x14ac:dyDescent="0.25">
      <c r="B148" s="2">
        <v>2039</v>
      </c>
      <c r="C148" s="2" t="s">
        <v>425</v>
      </c>
      <c r="D148">
        <v>18</v>
      </c>
      <c r="E148">
        <v>30</v>
      </c>
      <c r="R148">
        <v>6</v>
      </c>
    </row>
    <row r="149" spans="2:18" hidden="1" outlineLevel="1" x14ac:dyDescent="0.25">
      <c r="B149" s="2">
        <v>2040</v>
      </c>
      <c r="C149" s="2" t="s">
        <v>383</v>
      </c>
      <c r="E149">
        <v>6</v>
      </c>
      <c r="H149">
        <v>60</v>
      </c>
      <c r="I149">
        <v>20</v>
      </c>
      <c r="L149">
        <v>12</v>
      </c>
    </row>
    <row r="150" spans="2:18" hidden="1" outlineLevel="1" x14ac:dyDescent="0.25">
      <c r="B150" s="2">
        <v>2052</v>
      </c>
      <c r="C150" s="2" t="s">
        <v>426</v>
      </c>
      <c r="F150">
        <v>60</v>
      </c>
    </row>
    <row r="151" spans="2:18" hidden="1" outlineLevel="1" x14ac:dyDescent="0.25">
      <c r="B151" s="2">
        <v>2059</v>
      </c>
      <c r="C151" s="2" t="s">
        <v>427</v>
      </c>
      <c r="E151">
        <v>6</v>
      </c>
    </row>
    <row r="152" spans="2:18" hidden="1" outlineLevel="1" x14ac:dyDescent="0.25">
      <c r="B152" s="2">
        <v>2078</v>
      </c>
      <c r="C152" s="2" t="s">
        <v>430</v>
      </c>
      <c r="E152">
        <v>6</v>
      </c>
    </row>
    <row r="153" spans="2:18" hidden="1" outlineLevel="1" x14ac:dyDescent="0.25">
      <c r="B153" s="2">
        <v>2107</v>
      </c>
      <c r="C153" s="2" t="s">
        <v>434</v>
      </c>
      <c r="G153">
        <v>6</v>
      </c>
      <c r="I153">
        <v>20</v>
      </c>
      <c r="L153">
        <v>12</v>
      </c>
    </row>
    <row r="154" spans="2:18" hidden="1" outlineLevel="1" x14ac:dyDescent="0.25">
      <c r="B154" s="2">
        <v>2145</v>
      </c>
      <c r="C154" s="2" t="s">
        <v>441</v>
      </c>
      <c r="F154">
        <v>60</v>
      </c>
      <c r="H154">
        <v>60</v>
      </c>
      <c r="L154">
        <v>12</v>
      </c>
      <c r="M154">
        <v>12</v>
      </c>
    </row>
    <row r="155" spans="2:18" hidden="1" outlineLevel="1" x14ac:dyDescent="0.25">
      <c r="B155" s="2">
        <v>4202</v>
      </c>
      <c r="C155" s="2" t="s">
        <v>395</v>
      </c>
      <c r="E155">
        <v>6</v>
      </c>
      <c r="G155">
        <v>6</v>
      </c>
      <c r="R155">
        <v>0</v>
      </c>
    </row>
    <row r="156" spans="2:18" hidden="1" outlineLevel="1" x14ac:dyDescent="0.25">
      <c r="B156" s="2">
        <v>9102</v>
      </c>
      <c r="C156" s="2" t="s">
        <v>373</v>
      </c>
      <c r="D156">
        <v>18</v>
      </c>
    </row>
    <row r="157" spans="2:18" hidden="1" outlineLevel="1" x14ac:dyDescent="0.25">
      <c r="B157" s="2">
        <v>9107</v>
      </c>
      <c r="C157" s="2" t="s">
        <v>454</v>
      </c>
      <c r="E157">
        <v>6</v>
      </c>
      <c r="F157">
        <v>60</v>
      </c>
    </row>
    <row r="158" spans="2:18" hidden="1" outlineLevel="1" x14ac:dyDescent="0.25">
      <c r="B158" s="2">
        <v>9134</v>
      </c>
      <c r="C158" s="2" t="s">
        <v>401</v>
      </c>
      <c r="D158">
        <v>6</v>
      </c>
      <c r="E158">
        <v>6</v>
      </c>
      <c r="F158">
        <v>60</v>
      </c>
      <c r="G158">
        <v>6</v>
      </c>
      <c r="J158">
        <v>60</v>
      </c>
      <c r="K158">
        <v>6</v>
      </c>
    </row>
    <row r="159" spans="2:18" s="31" customFormat="1" hidden="1" outlineLevel="1" x14ac:dyDescent="0.25">
      <c r="B159" s="38">
        <v>272</v>
      </c>
      <c r="C159" s="38" t="s">
        <v>455</v>
      </c>
      <c r="G159" s="31">
        <v>6</v>
      </c>
    </row>
    <row r="160" spans="2:18" hidden="1" outlineLevel="1" x14ac:dyDescent="0.25">
      <c r="B160" s="2">
        <v>404</v>
      </c>
      <c r="C160" s="2" t="s">
        <v>412</v>
      </c>
      <c r="I160">
        <v>20</v>
      </c>
    </row>
    <row r="161" spans="2:18" hidden="1" outlineLevel="1" x14ac:dyDescent="0.25">
      <c r="B161" s="2">
        <v>641</v>
      </c>
      <c r="C161" s="2" t="s">
        <v>378</v>
      </c>
      <c r="H161">
        <v>60</v>
      </c>
    </row>
    <row r="162" spans="2:18" hidden="1" outlineLevel="1" x14ac:dyDescent="0.25">
      <c r="B162" s="2">
        <v>653</v>
      </c>
      <c r="C162" s="2" t="s">
        <v>451</v>
      </c>
      <c r="E162">
        <v>6</v>
      </c>
    </row>
    <row r="163" spans="2:18" hidden="1" outlineLevel="1" x14ac:dyDescent="0.25">
      <c r="B163" s="2">
        <v>694</v>
      </c>
      <c r="C163" s="2" t="s">
        <v>420</v>
      </c>
      <c r="E163">
        <v>6</v>
      </c>
    </row>
    <row r="164" spans="2:18" hidden="1" outlineLevel="1" x14ac:dyDescent="0.25">
      <c r="B164" s="2">
        <v>2040</v>
      </c>
      <c r="C164" s="2" t="s">
        <v>383</v>
      </c>
      <c r="E164">
        <v>6</v>
      </c>
      <c r="F164">
        <v>60</v>
      </c>
      <c r="J164">
        <v>60</v>
      </c>
    </row>
    <row r="165" spans="2:18" hidden="1" outlineLevel="1" x14ac:dyDescent="0.25">
      <c r="B165" s="2">
        <v>2052</v>
      </c>
      <c r="C165" s="2" t="s">
        <v>426</v>
      </c>
      <c r="D165">
        <v>6</v>
      </c>
      <c r="E165">
        <v>6</v>
      </c>
      <c r="G165">
        <v>6</v>
      </c>
    </row>
    <row r="166" spans="2:18" hidden="1" outlineLevel="1" x14ac:dyDescent="0.25">
      <c r="B166" s="2">
        <v>2078</v>
      </c>
      <c r="C166" s="2" t="s">
        <v>430</v>
      </c>
      <c r="G166">
        <v>6</v>
      </c>
    </row>
    <row r="167" spans="2:18" hidden="1" outlineLevel="1" x14ac:dyDescent="0.25">
      <c r="B167" s="2">
        <v>2106</v>
      </c>
      <c r="C167" s="2" t="s">
        <v>433</v>
      </c>
      <c r="F167">
        <v>60</v>
      </c>
      <c r="H167">
        <v>60</v>
      </c>
      <c r="J167">
        <v>60</v>
      </c>
    </row>
    <row r="168" spans="2:18" hidden="1" outlineLevel="1" x14ac:dyDescent="0.25">
      <c r="B168" s="2">
        <v>1471</v>
      </c>
      <c r="C168" s="2" t="s">
        <v>367</v>
      </c>
      <c r="F168">
        <v>120</v>
      </c>
      <c r="H168">
        <v>120</v>
      </c>
      <c r="J168">
        <v>120</v>
      </c>
    </row>
    <row r="169" spans="2:18" hidden="1" outlineLevel="1" x14ac:dyDescent="0.25">
      <c r="B169" s="2">
        <v>9405</v>
      </c>
      <c r="C169" s="2" t="s">
        <v>399</v>
      </c>
      <c r="H169">
        <v>60</v>
      </c>
    </row>
    <row r="170" spans="2:18" hidden="1" outlineLevel="1" x14ac:dyDescent="0.25">
      <c r="B170" s="2">
        <v>9409</v>
      </c>
      <c r="C170" s="2" t="s">
        <v>371</v>
      </c>
      <c r="R170">
        <v>6</v>
      </c>
    </row>
    <row r="171" spans="2:18" hidden="1" outlineLevel="1" x14ac:dyDescent="0.25">
      <c r="B171" s="2">
        <v>9413</v>
      </c>
      <c r="C171" s="2" t="s">
        <v>456</v>
      </c>
      <c r="D171">
        <v>6</v>
      </c>
      <c r="F171">
        <v>60</v>
      </c>
      <c r="G171">
        <v>12</v>
      </c>
      <c r="H171">
        <v>60</v>
      </c>
      <c r="M171">
        <v>12</v>
      </c>
    </row>
    <row r="172" spans="2:18" collapsed="1" x14ac:dyDescent="0.25">
      <c r="B172" s="2">
        <v>9102</v>
      </c>
      <c r="C172" s="2" t="s">
        <v>373</v>
      </c>
      <c r="G172">
        <v>18</v>
      </c>
    </row>
    <row r="173" spans="2:18" x14ac:dyDescent="0.25">
      <c r="D173">
        <f>+SUM(D4:D172)</f>
        <v>624</v>
      </c>
      <c r="E173">
        <f t="shared" ref="E173:R173" si="0">+SUM(E4:E172)</f>
        <v>858</v>
      </c>
      <c r="F173">
        <f t="shared" si="0"/>
        <v>2340</v>
      </c>
      <c r="G173">
        <f t="shared" si="0"/>
        <v>240</v>
      </c>
      <c r="H173">
        <f t="shared" si="0"/>
        <v>1080</v>
      </c>
      <c r="I173">
        <f t="shared" si="0"/>
        <v>220</v>
      </c>
      <c r="J173">
        <f t="shared" si="0"/>
        <v>840</v>
      </c>
      <c r="K173">
        <f t="shared" si="0"/>
        <v>42</v>
      </c>
      <c r="L173">
        <f t="shared" si="0"/>
        <v>204</v>
      </c>
      <c r="M173">
        <f t="shared" si="0"/>
        <v>168</v>
      </c>
      <c r="N173">
        <f t="shared" si="0"/>
        <v>0</v>
      </c>
      <c r="O173">
        <f t="shared" si="0"/>
        <v>0</v>
      </c>
      <c r="P173">
        <f t="shared" si="0"/>
        <v>0</v>
      </c>
      <c r="Q173">
        <f t="shared" si="0"/>
        <v>0</v>
      </c>
      <c r="R173">
        <f t="shared" si="0"/>
        <v>336</v>
      </c>
    </row>
    <row r="174" spans="2:18" x14ac:dyDescent="0.25">
      <c r="D174">
        <f>+D173/D$176</f>
        <v>104</v>
      </c>
      <c r="E174">
        <f t="shared" ref="E174:R174" si="1">+E173/E$176</f>
        <v>143</v>
      </c>
      <c r="F174">
        <f t="shared" si="1"/>
        <v>39</v>
      </c>
      <c r="G174">
        <f t="shared" si="1"/>
        <v>40</v>
      </c>
      <c r="H174">
        <f t="shared" si="1"/>
        <v>18</v>
      </c>
      <c r="I174">
        <f t="shared" si="1"/>
        <v>11</v>
      </c>
      <c r="J174">
        <f t="shared" si="1"/>
        <v>14</v>
      </c>
      <c r="K174">
        <f t="shared" si="1"/>
        <v>7</v>
      </c>
      <c r="L174">
        <f t="shared" si="1"/>
        <v>17</v>
      </c>
      <c r="M174">
        <f t="shared" si="1"/>
        <v>14</v>
      </c>
      <c r="N174">
        <f t="shared" si="1"/>
        <v>0</v>
      </c>
      <c r="O174">
        <f t="shared" si="1"/>
        <v>0</v>
      </c>
      <c r="P174">
        <f t="shared" si="1"/>
        <v>0</v>
      </c>
      <c r="Q174">
        <f t="shared" si="1"/>
        <v>0</v>
      </c>
      <c r="R174">
        <f t="shared" si="1"/>
        <v>56</v>
      </c>
    </row>
    <row r="176" spans="2:18" x14ac:dyDescent="0.25">
      <c r="B176" s="39" t="s">
        <v>457</v>
      </c>
      <c r="D176">
        <v>6</v>
      </c>
      <c r="E176">
        <v>6</v>
      </c>
      <c r="F176">
        <v>60</v>
      </c>
      <c r="G176">
        <v>6</v>
      </c>
      <c r="H176">
        <v>60</v>
      </c>
      <c r="I176">
        <v>20</v>
      </c>
      <c r="J176">
        <v>60</v>
      </c>
      <c r="K176">
        <v>6</v>
      </c>
      <c r="L176">
        <v>12</v>
      </c>
      <c r="M176">
        <v>12</v>
      </c>
      <c r="N176">
        <v>24</v>
      </c>
      <c r="O176">
        <v>24</v>
      </c>
      <c r="P176">
        <v>24</v>
      </c>
      <c r="Q176">
        <v>24</v>
      </c>
      <c r="R176">
        <v>6</v>
      </c>
    </row>
    <row r="177" spans="2:18" ht="75" x14ac:dyDescent="0.25">
      <c r="B177" s="18" t="s">
        <v>351</v>
      </c>
      <c r="C177" s="18" t="s">
        <v>352</v>
      </c>
      <c r="D177" s="30" t="s">
        <v>353</v>
      </c>
      <c r="E177" s="30" t="s">
        <v>283</v>
      </c>
      <c r="F177" s="30" t="s">
        <v>285</v>
      </c>
      <c r="G177" s="30" t="s">
        <v>286</v>
      </c>
      <c r="H177" s="30" t="s">
        <v>287</v>
      </c>
      <c r="I177" s="30" t="s">
        <v>288</v>
      </c>
      <c r="J177" s="30" t="s">
        <v>289</v>
      </c>
      <c r="K177" s="30" t="s">
        <v>290</v>
      </c>
      <c r="L177" s="30" t="s">
        <v>291</v>
      </c>
      <c r="M177" s="30" t="s">
        <v>292</v>
      </c>
      <c r="N177" s="30" t="s">
        <v>293</v>
      </c>
      <c r="O177" s="30" t="s">
        <v>294</v>
      </c>
      <c r="P177" s="30" t="s">
        <v>295</v>
      </c>
      <c r="Q177" s="30" t="s">
        <v>296</v>
      </c>
      <c r="R177" s="30" t="s">
        <v>354</v>
      </c>
    </row>
    <row r="178" spans="2:18" x14ac:dyDescent="0.25">
      <c r="B178">
        <v>213</v>
      </c>
      <c r="C178" t="s">
        <v>355</v>
      </c>
      <c r="D178" s="3">
        <v>3</v>
      </c>
      <c r="E178" s="3">
        <v>3</v>
      </c>
      <c r="F178" s="3">
        <v>0</v>
      </c>
      <c r="G178" s="3">
        <v>0</v>
      </c>
      <c r="H178" s="3">
        <v>0</v>
      </c>
      <c r="I178" s="3">
        <v>2</v>
      </c>
      <c r="J178" s="3">
        <v>2</v>
      </c>
      <c r="K178" s="3">
        <v>0</v>
      </c>
      <c r="L178" s="3">
        <v>0</v>
      </c>
      <c r="M178" s="3">
        <v>0</v>
      </c>
      <c r="N178" s="3">
        <v>0</v>
      </c>
      <c r="O178" s="3">
        <v>0</v>
      </c>
      <c r="P178" s="3">
        <v>0</v>
      </c>
      <c r="Q178" s="3">
        <v>0</v>
      </c>
      <c r="R178" s="3">
        <v>1</v>
      </c>
    </row>
    <row r="179" spans="2:18" x14ac:dyDescent="0.25">
      <c r="B179">
        <v>228</v>
      </c>
      <c r="C179" t="s">
        <v>356</v>
      </c>
      <c r="D179" s="3">
        <v>1</v>
      </c>
      <c r="E179" s="3">
        <v>0</v>
      </c>
      <c r="F179" s="3">
        <v>0</v>
      </c>
      <c r="G179" s="3">
        <v>2</v>
      </c>
      <c r="H179" s="3">
        <v>0</v>
      </c>
      <c r="I179" s="3">
        <v>0</v>
      </c>
      <c r="J179" s="3">
        <v>0</v>
      </c>
      <c r="K179" s="3">
        <v>0</v>
      </c>
      <c r="L179" s="3">
        <v>0</v>
      </c>
      <c r="M179" s="3">
        <v>0</v>
      </c>
      <c r="N179" s="3">
        <v>0</v>
      </c>
      <c r="O179" s="3">
        <v>0</v>
      </c>
      <c r="P179" s="3">
        <v>0</v>
      </c>
      <c r="Q179" s="3">
        <v>0</v>
      </c>
      <c r="R179" s="3">
        <v>1</v>
      </c>
    </row>
    <row r="180" spans="2:18" x14ac:dyDescent="0.25">
      <c r="B180">
        <v>263</v>
      </c>
      <c r="C180" t="s">
        <v>357</v>
      </c>
      <c r="D180" s="3">
        <v>2</v>
      </c>
      <c r="E180" s="3">
        <v>0</v>
      </c>
      <c r="F180" s="3">
        <v>0</v>
      </c>
      <c r="G180" s="3">
        <v>0</v>
      </c>
      <c r="H180" s="3">
        <v>0</v>
      </c>
      <c r="I180" s="3">
        <v>0</v>
      </c>
      <c r="J180" s="3">
        <v>2</v>
      </c>
      <c r="K180" s="3">
        <v>0</v>
      </c>
      <c r="L180" s="3">
        <v>1</v>
      </c>
      <c r="M180" s="3">
        <v>1</v>
      </c>
      <c r="N180" s="3">
        <v>0</v>
      </c>
      <c r="O180" s="3">
        <v>0</v>
      </c>
      <c r="P180" s="3">
        <v>0</v>
      </c>
      <c r="Q180" s="3">
        <v>0</v>
      </c>
      <c r="R180" s="3">
        <v>1</v>
      </c>
    </row>
    <row r="181" spans="2:18" x14ac:dyDescent="0.25">
      <c r="B181">
        <v>280</v>
      </c>
      <c r="C181" t="s">
        <v>358</v>
      </c>
      <c r="D181" s="3">
        <v>3</v>
      </c>
      <c r="E181" s="3">
        <v>4</v>
      </c>
      <c r="F181" s="3">
        <v>1</v>
      </c>
      <c r="G181" s="3">
        <v>1</v>
      </c>
      <c r="H181" s="3">
        <v>1</v>
      </c>
      <c r="I181" s="3">
        <v>1</v>
      </c>
      <c r="J181" s="3">
        <v>0</v>
      </c>
      <c r="K181" s="3">
        <v>0</v>
      </c>
      <c r="L181" s="3">
        <v>1</v>
      </c>
      <c r="M181" s="3">
        <v>2</v>
      </c>
      <c r="N181" s="3">
        <v>0</v>
      </c>
      <c r="O181" s="3">
        <v>0</v>
      </c>
      <c r="P181" s="3">
        <v>0</v>
      </c>
      <c r="Q181" s="3">
        <v>0</v>
      </c>
      <c r="R181" s="3">
        <v>0</v>
      </c>
    </row>
    <row r="182" spans="2:18" x14ac:dyDescent="0.25">
      <c r="B182">
        <v>298</v>
      </c>
      <c r="C182" t="s">
        <v>359</v>
      </c>
      <c r="D182" s="3">
        <v>0</v>
      </c>
      <c r="E182" s="3">
        <v>3</v>
      </c>
      <c r="F182" s="3">
        <v>0</v>
      </c>
      <c r="G182" s="3">
        <v>0</v>
      </c>
      <c r="H182" s="3">
        <v>0</v>
      </c>
      <c r="I182" s="3">
        <v>0</v>
      </c>
      <c r="J182" s="3">
        <v>0</v>
      </c>
      <c r="K182" s="3">
        <v>0</v>
      </c>
      <c r="L182" s="3">
        <v>2</v>
      </c>
      <c r="M182" s="3">
        <v>0</v>
      </c>
      <c r="N182" s="3">
        <v>0</v>
      </c>
      <c r="O182" s="3">
        <v>0</v>
      </c>
      <c r="P182" s="3">
        <v>0</v>
      </c>
      <c r="Q182" s="3">
        <v>0</v>
      </c>
      <c r="R182" s="3">
        <v>0</v>
      </c>
    </row>
    <row r="183" spans="2:18" x14ac:dyDescent="0.25">
      <c r="B183">
        <v>669</v>
      </c>
      <c r="C183" t="s">
        <v>360</v>
      </c>
      <c r="D183" s="3">
        <v>2</v>
      </c>
      <c r="E183" s="3">
        <v>4</v>
      </c>
      <c r="F183" s="3">
        <v>0</v>
      </c>
      <c r="G183" s="3">
        <v>0</v>
      </c>
      <c r="H183" s="3">
        <v>0</v>
      </c>
      <c r="I183" s="3">
        <v>0</v>
      </c>
      <c r="J183" s="3">
        <v>0</v>
      </c>
      <c r="K183" s="3">
        <v>0</v>
      </c>
      <c r="L183" s="3">
        <v>0</v>
      </c>
      <c r="M183" s="3">
        <v>0</v>
      </c>
      <c r="N183" s="3">
        <v>0</v>
      </c>
      <c r="O183" s="3">
        <v>0</v>
      </c>
      <c r="P183" s="3">
        <v>0</v>
      </c>
      <c r="Q183" s="3">
        <v>0</v>
      </c>
      <c r="R183" s="3">
        <v>0</v>
      </c>
    </row>
    <row r="184" spans="2:18" x14ac:dyDescent="0.25">
      <c r="B184">
        <v>691</v>
      </c>
      <c r="C184" t="s">
        <v>361</v>
      </c>
      <c r="D184" s="3">
        <v>0</v>
      </c>
      <c r="E184" s="3">
        <v>0</v>
      </c>
      <c r="F184" s="3">
        <v>0</v>
      </c>
      <c r="G184" s="3">
        <v>4</v>
      </c>
      <c r="H184" s="3">
        <v>0</v>
      </c>
      <c r="I184" s="3">
        <v>0</v>
      </c>
      <c r="J184" s="3">
        <v>0</v>
      </c>
      <c r="K184" s="3">
        <v>0</v>
      </c>
      <c r="L184" s="3">
        <v>0</v>
      </c>
      <c r="M184" s="3">
        <v>0</v>
      </c>
      <c r="N184" s="3">
        <v>0</v>
      </c>
      <c r="O184" s="3">
        <v>0</v>
      </c>
      <c r="P184" s="3">
        <v>0</v>
      </c>
      <c r="Q184" s="3">
        <v>0</v>
      </c>
      <c r="R184" s="3">
        <v>0</v>
      </c>
    </row>
    <row r="185" spans="2:18" x14ac:dyDescent="0.25">
      <c r="B185">
        <v>698</v>
      </c>
      <c r="C185" t="s">
        <v>362</v>
      </c>
      <c r="D185" s="3">
        <v>0</v>
      </c>
      <c r="E185" s="3">
        <v>1</v>
      </c>
      <c r="F185" s="3">
        <v>2</v>
      </c>
      <c r="G185" s="3">
        <v>1</v>
      </c>
      <c r="H185" s="3">
        <v>0</v>
      </c>
      <c r="I185" s="3">
        <v>1</v>
      </c>
      <c r="J185" s="3">
        <v>0</v>
      </c>
      <c r="K185" s="3">
        <v>1</v>
      </c>
      <c r="L185" s="3">
        <v>2</v>
      </c>
      <c r="M185" s="3">
        <v>1</v>
      </c>
      <c r="N185" s="3">
        <v>0</v>
      </c>
      <c r="O185" s="3">
        <v>0</v>
      </c>
      <c r="P185" s="3">
        <v>0</v>
      </c>
      <c r="Q185" s="3">
        <v>0</v>
      </c>
      <c r="R185" s="3">
        <v>1</v>
      </c>
    </row>
    <row r="186" spans="2:18" x14ac:dyDescent="0.25">
      <c r="B186">
        <v>2018</v>
      </c>
      <c r="C186" t="s">
        <v>363</v>
      </c>
      <c r="D186" s="3">
        <v>1</v>
      </c>
      <c r="E186" s="3">
        <v>2</v>
      </c>
      <c r="F186" s="3">
        <v>0</v>
      </c>
      <c r="G186" s="3">
        <v>0</v>
      </c>
      <c r="H186" s="3">
        <v>0</v>
      </c>
      <c r="I186" s="3">
        <v>0</v>
      </c>
      <c r="J186" s="3">
        <v>0</v>
      </c>
      <c r="K186" s="3">
        <v>0</v>
      </c>
      <c r="L186" s="3">
        <v>0</v>
      </c>
      <c r="M186" s="3">
        <v>0</v>
      </c>
      <c r="N186" s="3">
        <v>0</v>
      </c>
      <c r="O186" s="3">
        <v>0</v>
      </c>
      <c r="P186" s="3">
        <v>0</v>
      </c>
      <c r="Q186" s="3">
        <v>0</v>
      </c>
      <c r="R186" s="3">
        <v>2</v>
      </c>
    </row>
    <row r="187" spans="2:18" x14ac:dyDescent="0.25">
      <c r="B187">
        <v>2098</v>
      </c>
      <c r="C187" t="s">
        <v>364</v>
      </c>
      <c r="D187" s="3">
        <v>5</v>
      </c>
      <c r="E187" s="3">
        <v>1</v>
      </c>
      <c r="F187" s="3">
        <v>1</v>
      </c>
      <c r="G187" s="3">
        <v>0</v>
      </c>
      <c r="H187" s="3">
        <v>1</v>
      </c>
      <c r="I187" s="3">
        <v>0</v>
      </c>
      <c r="J187" s="3">
        <v>1</v>
      </c>
      <c r="K187" s="3">
        <v>0</v>
      </c>
      <c r="L187" s="3">
        <v>0</v>
      </c>
      <c r="M187" s="3">
        <v>1</v>
      </c>
      <c r="N187" s="3">
        <v>0</v>
      </c>
      <c r="O187" s="3">
        <v>0</v>
      </c>
      <c r="P187" s="3">
        <v>0</v>
      </c>
      <c r="Q187" s="3">
        <v>0</v>
      </c>
      <c r="R187" s="3">
        <v>3</v>
      </c>
    </row>
    <row r="188" spans="2:18" x14ac:dyDescent="0.25">
      <c r="B188">
        <v>2116</v>
      </c>
      <c r="C188" t="s">
        <v>365</v>
      </c>
      <c r="D188" s="3">
        <v>0</v>
      </c>
      <c r="E188" s="3">
        <v>3</v>
      </c>
      <c r="F188" s="3">
        <v>0</v>
      </c>
      <c r="G188" s="3">
        <v>0</v>
      </c>
      <c r="H188" s="3">
        <v>0</v>
      </c>
      <c r="I188" s="3">
        <v>0</v>
      </c>
      <c r="J188" s="3">
        <v>0</v>
      </c>
      <c r="K188" s="3">
        <v>0</v>
      </c>
      <c r="L188" s="3">
        <v>0</v>
      </c>
      <c r="M188" s="3">
        <v>0</v>
      </c>
      <c r="N188" s="3">
        <v>0</v>
      </c>
      <c r="O188" s="3">
        <v>0</v>
      </c>
      <c r="P188" s="3">
        <v>0</v>
      </c>
      <c r="Q188" s="3">
        <v>0</v>
      </c>
      <c r="R188" s="3">
        <v>1</v>
      </c>
    </row>
    <row r="189" spans="2:18" x14ac:dyDescent="0.25">
      <c r="B189">
        <v>2126</v>
      </c>
      <c r="C189" t="s">
        <v>366</v>
      </c>
      <c r="D189" s="3">
        <v>0</v>
      </c>
      <c r="E189" s="3">
        <v>2</v>
      </c>
      <c r="F189" s="3">
        <v>0</v>
      </c>
      <c r="G189" s="3">
        <v>0</v>
      </c>
      <c r="H189" s="3">
        <v>0</v>
      </c>
      <c r="I189" s="3">
        <v>0</v>
      </c>
      <c r="J189" s="3">
        <v>0</v>
      </c>
      <c r="K189" s="3">
        <v>0</v>
      </c>
      <c r="L189" s="3">
        <v>0</v>
      </c>
      <c r="M189" s="3">
        <v>0</v>
      </c>
      <c r="N189" s="3">
        <v>0</v>
      </c>
      <c r="O189" s="3">
        <v>0</v>
      </c>
      <c r="P189" s="3">
        <v>0</v>
      </c>
      <c r="Q189" s="3">
        <v>0</v>
      </c>
      <c r="R189" s="3">
        <v>1</v>
      </c>
    </row>
    <row r="190" spans="2:18" x14ac:dyDescent="0.25">
      <c r="B190">
        <v>1471</v>
      </c>
      <c r="C190" t="s">
        <v>367</v>
      </c>
      <c r="D190" s="3">
        <v>0</v>
      </c>
      <c r="E190" s="3">
        <v>0</v>
      </c>
      <c r="F190" s="3">
        <v>2</v>
      </c>
      <c r="G190" s="3">
        <v>1</v>
      </c>
      <c r="H190" s="3">
        <v>2</v>
      </c>
      <c r="I190" s="3">
        <v>0</v>
      </c>
      <c r="J190" s="3">
        <v>2</v>
      </c>
      <c r="K190" s="3">
        <v>1</v>
      </c>
      <c r="L190" s="3">
        <v>0</v>
      </c>
      <c r="M190" s="3">
        <v>0</v>
      </c>
      <c r="N190" s="3">
        <v>0</v>
      </c>
      <c r="O190" s="3">
        <v>0</v>
      </c>
      <c r="P190" s="3">
        <v>0</v>
      </c>
      <c r="Q190" s="3">
        <v>0</v>
      </c>
      <c r="R190" s="3">
        <v>0</v>
      </c>
    </row>
    <row r="191" spans="2:18" x14ac:dyDescent="0.25">
      <c r="B191">
        <v>9414</v>
      </c>
      <c r="C191" t="s">
        <v>368</v>
      </c>
      <c r="D191" s="3">
        <v>0</v>
      </c>
      <c r="E191" s="3">
        <v>0</v>
      </c>
      <c r="F191" s="3">
        <v>1</v>
      </c>
      <c r="G191" s="3">
        <v>0</v>
      </c>
      <c r="H191" s="3">
        <v>1</v>
      </c>
      <c r="I191" s="3">
        <v>1</v>
      </c>
      <c r="J191" s="3">
        <v>1</v>
      </c>
      <c r="K191" s="3">
        <v>0</v>
      </c>
      <c r="L191" s="3">
        <v>1</v>
      </c>
      <c r="M191" s="3">
        <v>1</v>
      </c>
      <c r="N191" s="3">
        <v>0</v>
      </c>
      <c r="O191" s="3">
        <v>0</v>
      </c>
      <c r="P191" s="3">
        <v>0</v>
      </c>
      <c r="Q191" s="3">
        <v>0</v>
      </c>
      <c r="R191" s="3">
        <v>0</v>
      </c>
    </row>
    <row r="192" spans="2:18" x14ac:dyDescent="0.25">
      <c r="B192">
        <v>9419</v>
      </c>
      <c r="C192" t="s">
        <v>369</v>
      </c>
      <c r="D192" s="3">
        <v>1</v>
      </c>
      <c r="E192" s="3">
        <v>1</v>
      </c>
      <c r="F192" s="3">
        <v>1</v>
      </c>
      <c r="G192" s="3">
        <v>0</v>
      </c>
      <c r="H192" s="3">
        <v>0</v>
      </c>
      <c r="I192" s="3">
        <v>0</v>
      </c>
      <c r="J192" s="3">
        <v>1</v>
      </c>
      <c r="K192" s="3">
        <v>0</v>
      </c>
      <c r="L192" s="3">
        <v>1</v>
      </c>
      <c r="M192" s="3">
        <v>1</v>
      </c>
      <c r="N192" s="3">
        <v>0</v>
      </c>
      <c r="O192" s="3">
        <v>0</v>
      </c>
      <c r="P192" s="3">
        <v>0</v>
      </c>
      <c r="Q192" s="3">
        <v>0</v>
      </c>
      <c r="R192" s="3">
        <v>1</v>
      </c>
    </row>
    <row r="193" spans="2:18" x14ac:dyDescent="0.25">
      <c r="B193">
        <v>9408</v>
      </c>
      <c r="C193" t="s">
        <v>370</v>
      </c>
      <c r="D193" s="3">
        <v>0</v>
      </c>
      <c r="E193" s="3">
        <v>0</v>
      </c>
      <c r="F193" s="3">
        <v>0</v>
      </c>
      <c r="G193" s="3">
        <v>0</v>
      </c>
      <c r="H193" s="3">
        <v>0</v>
      </c>
      <c r="I193" s="3">
        <v>0</v>
      </c>
      <c r="J193" s="3">
        <v>0</v>
      </c>
      <c r="K193" s="3">
        <v>0</v>
      </c>
      <c r="L193" s="3">
        <v>0</v>
      </c>
      <c r="M193" s="3">
        <v>0</v>
      </c>
      <c r="N193" s="3">
        <v>0</v>
      </c>
      <c r="O193" s="3">
        <v>0</v>
      </c>
      <c r="P193" s="3">
        <v>0</v>
      </c>
      <c r="Q193" s="3">
        <v>0</v>
      </c>
      <c r="R193" s="3">
        <v>0</v>
      </c>
    </row>
    <row r="194" spans="2:18" x14ac:dyDescent="0.25">
      <c r="B194">
        <v>9409</v>
      </c>
      <c r="C194" t="s">
        <v>371</v>
      </c>
      <c r="D194" s="3">
        <v>1</v>
      </c>
      <c r="E194" s="3">
        <v>0</v>
      </c>
      <c r="F194" s="3">
        <v>0</v>
      </c>
      <c r="G194" s="3">
        <v>0</v>
      </c>
      <c r="H194" s="3">
        <v>0</v>
      </c>
      <c r="I194" s="3">
        <v>0</v>
      </c>
      <c r="J194" s="3">
        <v>0</v>
      </c>
      <c r="K194" s="3">
        <v>0</v>
      </c>
      <c r="L194" s="3">
        <v>0</v>
      </c>
      <c r="M194" s="3">
        <v>0</v>
      </c>
      <c r="N194" s="3">
        <v>0</v>
      </c>
      <c r="O194" s="3">
        <v>0</v>
      </c>
      <c r="P194" s="3">
        <v>0</v>
      </c>
      <c r="Q194" s="3">
        <v>0</v>
      </c>
      <c r="R194" s="3">
        <v>2</v>
      </c>
    </row>
    <row r="195" spans="2:18" x14ac:dyDescent="0.25">
      <c r="B195">
        <v>9421</v>
      </c>
      <c r="C195" t="s">
        <v>372</v>
      </c>
      <c r="D195" s="3">
        <v>1</v>
      </c>
      <c r="E195" s="3">
        <v>0</v>
      </c>
      <c r="F195" s="3">
        <v>0</v>
      </c>
      <c r="G195" s="3">
        <v>0</v>
      </c>
      <c r="H195" s="3">
        <v>0</v>
      </c>
      <c r="I195" s="3">
        <v>0</v>
      </c>
      <c r="J195" s="3">
        <v>0</v>
      </c>
      <c r="K195" s="3">
        <v>0</v>
      </c>
      <c r="L195" s="3">
        <v>0</v>
      </c>
      <c r="M195" s="3">
        <v>0</v>
      </c>
      <c r="N195" s="3">
        <v>0</v>
      </c>
      <c r="O195" s="3">
        <v>0</v>
      </c>
      <c r="P195" s="3">
        <v>0</v>
      </c>
      <c r="Q195" s="3">
        <v>0</v>
      </c>
      <c r="R195" s="3">
        <v>1</v>
      </c>
    </row>
    <row r="196" spans="2:18" x14ac:dyDescent="0.25">
      <c r="B196">
        <v>9102</v>
      </c>
      <c r="C196" t="s">
        <v>373</v>
      </c>
      <c r="D196" s="3">
        <v>3</v>
      </c>
      <c r="E196" s="3">
        <v>0</v>
      </c>
      <c r="F196" s="3">
        <v>0</v>
      </c>
      <c r="G196" s="3">
        <v>3</v>
      </c>
      <c r="H196" s="3">
        <v>0</v>
      </c>
      <c r="I196" s="3">
        <v>0</v>
      </c>
      <c r="J196" s="3">
        <v>0</v>
      </c>
      <c r="K196" s="3">
        <v>0</v>
      </c>
      <c r="L196" s="3">
        <v>0</v>
      </c>
      <c r="M196" s="3">
        <v>0</v>
      </c>
      <c r="N196" s="3">
        <v>0</v>
      </c>
      <c r="O196" s="3">
        <v>0</v>
      </c>
      <c r="P196" s="3">
        <v>0</v>
      </c>
      <c r="Q196" s="3">
        <v>0</v>
      </c>
      <c r="R196" s="3">
        <v>0</v>
      </c>
    </row>
    <row r="197" spans="2:18" x14ac:dyDescent="0.25">
      <c r="B197">
        <v>9158</v>
      </c>
      <c r="C197" t="s">
        <v>374</v>
      </c>
      <c r="D197" s="3">
        <v>0</v>
      </c>
      <c r="E197" s="3">
        <v>0</v>
      </c>
      <c r="F197" s="3">
        <v>0</v>
      </c>
      <c r="G197" s="3">
        <v>0</v>
      </c>
      <c r="H197" s="3">
        <v>0</v>
      </c>
      <c r="I197" s="3">
        <v>0</v>
      </c>
      <c r="J197" s="3">
        <v>0</v>
      </c>
      <c r="K197" s="3">
        <v>0</v>
      </c>
      <c r="L197" s="3">
        <v>0</v>
      </c>
      <c r="M197" s="3">
        <v>0</v>
      </c>
      <c r="N197" s="3">
        <v>0</v>
      </c>
      <c r="O197" s="3">
        <v>0</v>
      </c>
      <c r="P197" s="3">
        <v>0</v>
      </c>
      <c r="Q197" s="3">
        <v>0</v>
      </c>
      <c r="R197" s="3">
        <v>0</v>
      </c>
    </row>
    <row r="198" spans="2:18" x14ac:dyDescent="0.25">
      <c r="B198">
        <v>247</v>
      </c>
      <c r="C198" t="s">
        <v>375</v>
      </c>
      <c r="D198" s="3">
        <v>0</v>
      </c>
      <c r="E198" s="3">
        <v>2</v>
      </c>
      <c r="F198" s="3">
        <v>0</v>
      </c>
      <c r="G198" s="3">
        <v>0</v>
      </c>
      <c r="H198" s="3">
        <v>0</v>
      </c>
      <c r="I198" s="3">
        <v>0</v>
      </c>
      <c r="J198" s="3">
        <v>0</v>
      </c>
      <c r="K198" s="3">
        <v>0</v>
      </c>
      <c r="L198" s="3">
        <v>0</v>
      </c>
      <c r="M198" s="3">
        <v>0</v>
      </c>
      <c r="N198" s="3">
        <v>0</v>
      </c>
      <c r="O198" s="3">
        <v>0</v>
      </c>
      <c r="P198" s="3">
        <v>0</v>
      </c>
      <c r="Q198" s="3">
        <v>0</v>
      </c>
      <c r="R198" s="3">
        <v>0</v>
      </c>
    </row>
    <row r="199" spans="2:18" x14ac:dyDescent="0.25">
      <c r="B199">
        <v>256</v>
      </c>
      <c r="C199" t="s">
        <v>376</v>
      </c>
      <c r="D199" s="3">
        <v>2</v>
      </c>
      <c r="E199" s="3">
        <v>0</v>
      </c>
      <c r="F199" s="3">
        <v>0</v>
      </c>
      <c r="G199" s="3">
        <v>1</v>
      </c>
      <c r="H199" s="3">
        <v>0</v>
      </c>
      <c r="I199" s="3">
        <v>0</v>
      </c>
      <c r="J199" s="3">
        <v>1</v>
      </c>
      <c r="K199" s="3">
        <v>0</v>
      </c>
      <c r="L199" s="3">
        <v>1</v>
      </c>
      <c r="M199" s="3">
        <v>1</v>
      </c>
      <c r="N199" s="3">
        <v>0</v>
      </c>
      <c r="O199" s="3">
        <v>0</v>
      </c>
      <c r="P199" s="3">
        <v>0</v>
      </c>
      <c r="Q199" s="3">
        <v>0</v>
      </c>
      <c r="R199" s="3">
        <v>0</v>
      </c>
    </row>
    <row r="200" spans="2:18" x14ac:dyDescent="0.25">
      <c r="B200">
        <v>638</v>
      </c>
      <c r="C200" t="s">
        <v>377</v>
      </c>
      <c r="D200" s="3">
        <v>0</v>
      </c>
      <c r="E200" s="3">
        <v>0</v>
      </c>
      <c r="F200" s="3">
        <v>1</v>
      </c>
      <c r="G200" s="3">
        <v>1</v>
      </c>
      <c r="H200" s="3">
        <v>0</v>
      </c>
      <c r="I200" s="3">
        <v>0</v>
      </c>
      <c r="J200" s="3">
        <v>0</v>
      </c>
      <c r="K200" s="3">
        <v>0</v>
      </c>
      <c r="L200" s="3">
        <v>0</v>
      </c>
      <c r="M200" s="3">
        <v>0</v>
      </c>
      <c r="N200" s="3">
        <v>0</v>
      </c>
      <c r="O200" s="3">
        <v>0</v>
      </c>
      <c r="P200" s="3">
        <v>0</v>
      </c>
      <c r="Q200" s="3">
        <v>0</v>
      </c>
      <c r="R200" s="3">
        <v>0</v>
      </c>
    </row>
    <row r="201" spans="2:18" x14ac:dyDescent="0.25">
      <c r="B201">
        <v>641</v>
      </c>
      <c r="C201" t="s">
        <v>378</v>
      </c>
      <c r="D201" s="3">
        <v>2</v>
      </c>
      <c r="E201" s="3">
        <v>0</v>
      </c>
      <c r="F201" s="3">
        <v>0</v>
      </c>
      <c r="G201" s="3">
        <v>0</v>
      </c>
      <c r="H201" s="3">
        <v>1</v>
      </c>
      <c r="I201" s="3">
        <v>0</v>
      </c>
      <c r="J201" s="3">
        <v>0</v>
      </c>
      <c r="K201" s="3">
        <v>0</v>
      </c>
      <c r="L201" s="3">
        <v>0</v>
      </c>
      <c r="M201" s="3">
        <v>0</v>
      </c>
      <c r="N201" s="3">
        <v>0</v>
      </c>
      <c r="O201" s="3">
        <v>0</v>
      </c>
      <c r="P201" s="3">
        <v>0</v>
      </c>
      <c r="Q201" s="3">
        <v>0</v>
      </c>
      <c r="R201" s="3">
        <v>0</v>
      </c>
    </row>
    <row r="202" spans="2:18" x14ac:dyDescent="0.25">
      <c r="B202">
        <v>657</v>
      </c>
      <c r="C202" t="s">
        <v>379</v>
      </c>
      <c r="D202" s="3">
        <v>1</v>
      </c>
      <c r="E202" s="3">
        <v>1</v>
      </c>
      <c r="F202" s="3">
        <v>1</v>
      </c>
      <c r="G202" s="3">
        <v>0</v>
      </c>
      <c r="H202" s="3">
        <v>0</v>
      </c>
      <c r="I202" s="3">
        <v>0</v>
      </c>
      <c r="J202" s="3">
        <v>0</v>
      </c>
      <c r="K202" s="3">
        <v>0</v>
      </c>
      <c r="L202" s="3">
        <v>0</v>
      </c>
      <c r="M202" s="3">
        <v>0</v>
      </c>
      <c r="N202" s="3">
        <v>0</v>
      </c>
      <c r="O202" s="3">
        <v>0</v>
      </c>
      <c r="P202" s="3">
        <v>0</v>
      </c>
      <c r="Q202" s="3">
        <v>0</v>
      </c>
      <c r="R202" s="3">
        <v>0</v>
      </c>
    </row>
    <row r="203" spans="2:18" x14ac:dyDescent="0.25">
      <c r="B203">
        <v>2002</v>
      </c>
      <c r="C203" t="s">
        <v>380</v>
      </c>
      <c r="D203" s="3">
        <v>0</v>
      </c>
      <c r="E203" s="3">
        <v>0</v>
      </c>
      <c r="F203" s="3">
        <v>0</v>
      </c>
      <c r="G203" s="3">
        <v>1</v>
      </c>
      <c r="H203" s="3">
        <v>0</v>
      </c>
      <c r="I203" s="3">
        <v>0</v>
      </c>
      <c r="J203" s="3">
        <v>0</v>
      </c>
      <c r="K203" s="3">
        <v>0</v>
      </c>
      <c r="L203" s="3">
        <v>1</v>
      </c>
      <c r="M203" s="3">
        <v>1</v>
      </c>
      <c r="N203" s="3">
        <v>0</v>
      </c>
      <c r="O203" s="3">
        <v>0</v>
      </c>
      <c r="P203" s="3">
        <v>0</v>
      </c>
      <c r="Q203" s="3">
        <v>0</v>
      </c>
      <c r="R203" s="3">
        <v>0</v>
      </c>
    </row>
    <row r="204" spans="2:18" x14ac:dyDescent="0.25">
      <c r="B204">
        <v>2010</v>
      </c>
      <c r="C204" t="s">
        <v>381</v>
      </c>
      <c r="D204" s="3">
        <v>0</v>
      </c>
      <c r="E204" s="3">
        <v>0</v>
      </c>
      <c r="F204" s="3">
        <v>0</v>
      </c>
      <c r="G204" s="3">
        <v>1</v>
      </c>
      <c r="H204" s="3">
        <v>0</v>
      </c>
      <c r="I204" s="3">
        <v>0</v>
      </c>
      <c r="J204" s="3">
        <v>0</v>
      </c>
      <c r="K204" s="3">
        <v>0</v>
      </c>
      <c r="L204" s="3">
        <v>0</v>
      </c>
      <c r="M204" s="3">
        <v>0</v>
      </c>
      <c r="N204" s="3">
        <v>0</v>
      </c>
      <c r="O204" s="3">
        <v>0</v>
      </c>
      <c r="P204" s="3">
        <v>0</v>
      </c>
      <c r="Q204" s="3">
        <v>0</v>
      </c>
      <c r="R204" s="3">
        <v>1</v>
      </c>
    </row>
    <row r="205" spans="2:18" x14ac:dyDescent="0.25">
      <c r="B205">
        <v>2014</v>
      </c>
      <c r="C205" t="s">
        <v>382</v>
      </c>
      <c r="D205" s="3">
        <v>0</v>
      </c>
      <c r="E205" s="3">
        <v>1</v>
      </c>
      <c r="F205" s="3">
        <v>0</v>
      </c>
      <c r="G205" s="3">
        <v>0</v>
      </c>
      <c r="H205" s="3">
        <v>0</v>
      </c>
      <c r="I205" s="3">
        <v>0</v>
      </c>
      <c r="J205" s="3">
        <v>0</v>
      </c>
      <c r="K205" s="3">
        <v>0</v>
      </c>
      <c r="L205" s="3">
        <v>0</v>
      </c>
      <c r="M205" s="3">
        <v>0</v>
      </c>
      <c r="N205" s="3">
        <v>0</v>
      </c>
      <c r="O205" s="3">
        <v>0</v>
      </c>
      <c r="P205" s="3">
        <v>0</v>
      </c>
      <c r="Q205" s="3">
        <v>0</v>
      </c>
      <c r="R205" s="3">
        <v>0</v>
      </c>
    </row>
    <row r="206" spans="2:18" x14ac:dyDescent="0.25">
      <c r="B206">
        <v>2040</v>
      </c>
      <c r="C206" t="s">
        <v>383</v>
      </c>
      <c r="D206" s="3">
        <v>1</v>
      </c>
      <c r="E206" s="3">
        <v>3</v>
      </c>
      <c r="F206" s="3">
        <v>2</v>
      </c>
      <c r="G206" s="3">
        <v>1</v>
      </c>
      <c r="H206" s="3">
        <v>1</v>
      </c>
      <c r="I206" s="3">
        <v>1</v>
      </c>
      <c r="J206" s="3">
        <v>1</v>
      </c>
      <c r="K206" s="3">
        <v>0</v>
      </c>
      <c r="L206" s="3">
        <v>1</v>
      </c>
      <c r="M206" s="3">
        <v>0</v>
      </c>
      <c r="N206" s="3">
        <v>0</v>
      </c>
      <c r="O206" s="3">
        <v>0</v>
      </c>
      <c r="P206" s="3">
        <v>0</v>
      </c>
      <c r="Q206" s="3">
        <v>0</v>
      </c>
      <c r="R206" s="3">
        <v>0</v>
      </c>
    </row>
    <row r="207" spans="2:18" x14ac:dyDescent="0.25">
      <c r="B207">
        <v>2069</v>
      </c>
      <c r="C207" t="s">
        <v>384</v>
      </c>
      <c r="D207" s="3">
        <v>2</v>
      </c>
      <c r="E207" s="3">
        <v>1</v>
      </c>
      <c r="F207" s="3">
        <v>0</v>
      </c>
      <c r="G207" s="3">
        <v>1</v>
      </c>
      <c r="H207" s="3">
        <v>0</v>
      </c>
      <c r="I207" s="3">
        <v>0</v>
      </c>
      <c r="J207" s="3">
        <v>0</v>
      </c>
      <c r="K207" s="3">
        <v>0</v>
      </c>
      <c r="L207" s="3">
        <v>0</v>
      </c>
      <c r="M207" s="3">
        <v>0</v>
      </c>
      <c r="N207" s="3">
        <v>0</v>
      </c>
      <c r="O207" s="3">
        <v>0</v>
      </c>
      <c r="P207" s="3">
        <v>0</v>
      </c>
      <c r="Q207" s="3">
        <v>0</v>
      </c>
      <c r="R207" s="3">
        <v>0</v>
      </c>
    </row>
    <row r="208" spans="2:18" x14ac:dyDescent="0.25">
      <c r="B208">
        <v>2100</v>
      </c>
      <c r="C208" t="s">
        <v>385</v>
      </c>
      <c r="D208" s="3">
        <v>1</v>
      </c>
      <c r="E208" s="3">
        <v>3</v>
      </c>
      <c r="F208" s="3">
        <v>0</v>
      </c>
      <c r="G208" s="3">
        <v>1</v>
      </c>
      <c r="H208" s="3">
        <v>0</v>
      </c>
      <c r="I208" s="3">
        <v>0</v>
      </c>
      <c r="J208" s="3">
        <v>0</v>
      </c>
      <c r="K208" s="3">
        <v>0</v>
      </c>
      <c r="L208" s="3">
        <v>0</v>
      </c>
      <c r="M208" s="3">
        <v>1</v>
      </c>
      <c r="N208" s="3">
        <v>0</v>
      </c>
      <c r="O208" s="3">
        <v>0</v>
      </c>
      <c r="P208" s="3">
        <v>0</v>
      </c>
      <c r="Q208" s="3">
        <v>0</v>
      </c>
      <c r="R208" s="3">
        <v>2</v>
      </c>
    </row>
    <row r="209" spans="2:18" x14ac:dyDescent="0.25">
      <c r="B209">
        <v>2112</v>
      </c>
      <c r="C209" t="s">
        <v>386</v>
      </c>
      <c r="D209" s="3">
        <v>0</v>
      </c>
      <c r="E209" s="3">
        <v>1</v>
      </c>
      <c r="F209" s="3">
        <v>0</v>
      </c>
      <c r="G209" s="3">
        <v>1</v>
      </c>
      <c r="H209" s="3">
        <v>1</v>
      </c>
      <c r="I209" s="3">
        <v>0</v>
      </c>
      <c r="J209" s="3">
        <v>0</v>
      </c>
      <c r="K209" s="3">
        <v>0</v>
      </c>
      <c r="L209" s="3">
        <v>1</v>
      </c>
      <c r="M209" s="3">
        <v>0</v>
      </c>
      <c r="N209" s="3">
        <v>0</v>
      </c>
      <c r="O209" s="3">
        <v>0</v>
      </c>
      <c r="P209" s="3">
        <v>0</v>
      </c>
      <c r="Q209" s="3">
        <v>0</v>
      </c>
      <c r="R209" s="3">
        <v>1</v>
      </c>
    </row>
    <row r="210" spans="2:18" x14ac:dyDescent="0.25">
      <c r="B210">
        <v>2123</v>
      </c>
      <c r="C210" t="s">
        <v>387</v>
      </c>
      <c r="D210" s="3">
        <v>2</v>
      </c>
      <c r="E210" s="3">
        <v>1</v>
      </c>
      <c r="F210" s="3">
        <v>0</v>
      </c>
      <c r="G210" s="3">
        <v>0</v>
      </c>
      <c r="H210" s="3">
        <v>0</v>
      </c>
      <c r="I210" s="3">
        <v>0</v>
      </c>
      <c r="J210" s="3">
        <v>0</v>
      </c>
      <c r="K210" s="3">
        <v>0</v>
      </c>
      <c r="L210" s="3">
        <v>1</v>
      </c>
      <c r="M210" s="3">
        <v>0</v>
      </c>
      <c r="N210" s="3">
        <v>0</v>
      </c>
      <c r="O210" s="3">
        <v>0</v>
      </c>
      <c r="P210" s="3">
        <v>0</v>
      </c>
      <c r="Q210" s="3">
        <v>0</v>
      </c>
      <c r="R210" s="3">
        <v>1</v>
      </c>
    </row>
    <row r="211" spans="2:18" x14ac:dyDescent="0.25">
      <c r="B211">
        <v>2124</v>
      </c>
      <c r="C211" t="s">
        <v>388</v>
      </c>
      <c r="D211" s="3">
        <v>0</v>
      </c>
      <c r="E211" s="3">
        <v>0</v>
      </c>
      <c r="F211" s="3">
        <v>1</v>
      </c>
      <c r="G211" s="3">
        <v>1</v>
      </c>
      <c r="H211" s="3">
        <v>0</v>
      </c>
      <c r="I211" s="3">
        <v>0</v>
      </c>
      <c r="J211" s="3">
        <v>0</v>
      </c>
      <c r="K211" s="3">
        <v>1</v>
      </c>
      <c r="L211" s="3">
        <v>0</v>
      </c>
      <c r="M211" s="3">
        <v>0</v>
      </c>
      <c r="N211" s="3">
        <v>0</v>
      </c>
      <c r="O211" s="3">
        <v>0</v>
      </c>
      <c r="P211" s="3">
        <v>0</v>
      </c>
      <c r="Q211" s="3">
        <v>0</v>
      </c>
      <c r="R211" s="3">
        <v>0</v>
      </c>
    </row>
    <row r="212" spans="2:18" x14ac:dyDescent="0.25">
      <c r="B212">
        <v>2134</v>
      </c>
      <c r="C212" t="s">
        <v>389</v>
      </c>
      <c r="D212" s="3">
        <v>1</v>
      </c>
      <c r="E212" s="3">
        <v>1</v>
      </c>
      <c r="F212" s="3">
        <v>0</v>
      </c>
      <c r="G212" s="3">
        <v>0</v>
      </c>
      <c r="H212" s="3">
        <v>0</v>
      </c>
      <c r="I212" s="3">
        <v>0</v>
      </c>
      <c r="J212" s="3">
        <v>0</v>
      </c>
      <c r="K212" s="3">
        <v>0</v>
      </c>
      <c r="L212" s="3">
        <v>0</v>
      </c>
      <c r="M212" s="3">
        <v>0</v>
      </c>
      <c r="N212" s="3">
        <v>0</v>
      </c>
      <c r="O212" s="3">
        <v>0</v>
      </c>
      <c r="P212" s="3">
        <v>0</v>
      </c>
      <c r="Q212" s="3">
        <v>0</v>
      </c>
      <c r="R212" s="3">
        <v>1</v>
      </c>
    </row>
    <row r="213" spans="2:18" x14ac:dyDescent="0.25">
      <c r="B213">
        <v>2153</v>
      </c>
      <c r="C213" t="s">
        <v>390</v>
      </c>
      <c r="D213" s="3">
        <v>0</v>
      </c>
      <c r="E213" s="3">
        <v>1</v>
      </c>
      <c r="F213" s="3">
        <v>1</v>
      </c>
      <c r="G213" s="3">
        <v>0</v>
      </c>
      <c r="H213" s="3">
        <v>0</v>
      </c>
      <c r="I213" s="3">
        <v>1</v>
      </c>
      <c r="J213" s="3">
        <v>0</v>
      </c>
      <c r="K213" s="3">
        <v>1</v>
      </c>
      <c r="L213" s="3">
        <v>0</v>
      </c>
      <c r="M213" s="3">
        <v>1</v>
      </c>
      <c r="N213" s="3">
        <v>0</v>
      </c>
      <c r="O213" s="3">
        <v>0</v>
      </c>
      <c r="P213" s="3">
        <v>0</v>
      </c>
      <c r="Q213" s="3">
        <v>0</v>
      </c>
      <c r="R213" s="3">
        <v>0</v>
      </c>
    </row>
    <row r="214" spans="2:18" x14ac:dyDescent="0.25">
      <c r="B214">
        <v>2155</v>
      </c>
      <c r="C214" t="s">
        <v>391</v>
      </c>
      <c r="D214" s="3">
        <v>0</v>
      </c>
      <c r="E214" s="3">
        <v>1</v>
      </c>
      <c r="F214" s="3">
        <v>1</v>
      </c>
      <c r="G214" s="3">
        <v>1</v>
      </c>
      <c r="H214" s="3">
        <v>0</v>
      </c>
      <c r="I214" s="3">
        <v>0</v>
      </c>
      <c r="J214" s="3">
        <v>0</v>
      </c>
      <c r="K214" s="3">
        <v>0</v>
      </c>
      <c r="L214" s="3">
        <v>0</v>
      </c>
      <c r="M214" s="3">
        <v>0</v>
      </c>
      <c r="N214" s="3">
        <v>0</v>
      </c>
      <c r="O214" s="3">
        <v>0</v>
      </c>
      <c r="P214" s="3">
        <v>0</v>
      </c>
      <c r="Q214" s="3">
        <v>0</v>
      </c>
      <c r="R214" s="3">
        <v>1</v>
      </c>
    </row>
    <row r="215" spans="2:18" x14ac:dyDescent="0.25">
      <c r="B215">
        <v>2156</v>
      </c>
      <c r="C215" t="s">
        <v>392</v>
      </c>
      <c r="D215" s="3">
        <v>2</v>
      </c>
      <c r="E215" s="3">
        <v>1</v>
      </c>
      <c r="F215" s="3">
        <v>0</v>
      </c>
      <c r="G215" s="3">
        <v>0</v>
      </c>
      <c r="H215" s="3">
        <v>0</v>
      </c>
      <c r="I215" s="3">
        <v>0</v>
      </c>
      <c r="J215" s="3">
        <v>0</v>
      </c>
      <c r="K215" s="3">
        <v>1</v>
      </c>
      <c r="L215" s="3">
        <v>0</v>
      </c>
      <c r="M215" s="3">
        <v>0</v>
      </c>
      <c r="N215" s="3">
        <v>0</v>
      </c>
      <c r="O215" s="3">
        <v>0</v>
      </c>
      <c r="P215" s="3">
        <v>0</v>
      </c>
      <c r="Q215" s="3">
        <v>0</v>
      </c>
      <c r="R215" s="3">
        <v>0</v>
      </c>
    </row>
    <row r="216" spans="2:18" x14ac:dyDescent="0.25">
      <c r="B216">
        <v>2168</v>
      </c>
      <c r="C216" t="s">
        <v>393</v>
      </c>
      <c r="D216" s="3">
        <v>1</v>
      </c>
      <c r="E216" s="3">
        <v>1</v>
      </c>
      <c r="F216" s="3">
        <v>1</v>
      </c>
      <c r="G216" s="3">
        <v>0</v>
      </c>
      <c r="H216" s="3">
        <v>0</v>
      </c>
      <c r="I216" s="3">
        <v>0</v>
      </c>
      <c r="J216" s="3">
        <v>0</v>
      </c>
      <c r="K216" s="3">
        <v>0</v>
      </c>
      <c r="L216" s="3">
        <v>0</v>
      </c>
      <c r="M216" s="3">
        <v>0</v>
      </c>
      <c r="N216" s="3">
        <v>0</v>
      </c>
      <c r="O216" s="3">
        <v>0</v>
      </c>
      <c r="P216" s="3">
        <v>0</v>
      </c>
      <c r="Q216" s="3">
        <v>0</v>
      </c>
      <c r="R216" s="3">
        <v>0</v>
      </c>
    </row>
    <row r="217" spans="2:18" x14ac:dyDescent="0.25">
      <c r="B217">
        <v>2170</v>
      </c>
      <c r="C217" t="s">
        <v>394</v>
      </c>
      <c r="D217" s="3">
        <v>0</v>
      </c>
      <c r="E217" s="3">
        <v>0</v>
      </c>
      <c r="F217" s="3">
        <v>0</v>
      </c>
      <c r="G217" s="3">
        <v>1</v>
      </c>
      <c r="H217" s="3">
        <v>0</v>
      </c>
      <c r="I217" s="3">
        <v>0</v>
      </c>
      <c r="J217" s="3">
        <v>0</v>
      </c>
      <c r="K217" s="3">
        <v>0</v>
      </c>
      <c r="L217" s="3">
        <v>0</v>
      </c>
      <c r="M217" s="3">
        <v>0</v>
      </c>
      <c r="N217" s="3">
        <v>0</v>
      </c>
      <c r="O217" s="3">
        <v>0</v>
      </c>
      <c r="P217" s="3">
        <v>0</v>
      </c>
      <c r="Q217" s="3">
        <v>0</v>
      </c>
      <c r="R217" s="3">
        <v>1</v>
      </c>
    </row>
    <row r="218" spans="2:18" x14ac:dyDescent="0.25">
      <c r="B218">
        <v>9214</v>
      </c>
      <c r="C218" t="s">
        <v>396</v>
      </c>
      <c r="D218" s="3">
        <v>1</v>
      </c>
      <c r="E218" s="3">
        <v>3</v>
      </c>
      <c r="F218" s="3">
        <v>0</v>
      </c>
      <c r="G218" s="3">
        <v>0</v>
      </c>
      <c r="H218" s="3">
        <v>0</v>
      </c>
      <c r="I218" s="3">
        <v>0</v>
      </c>
      <c r="J218" s="3">
        <v>0</v>
      </c>
      <c r="K218" s="3">
        <v>0</v>
      </c>
      <c r="L218" s="3">
        <v>0</v>
      </c>
      <c r="M218" s="3">
        <v>0</v>
      </c>
      <c r="N218" s="3">
        <v>0</v>
      </c>
      <c r="O218" s="3">
        <v>0</v>
      </c>
      <c r="P218" s="3">
        <v>0</v>
      </c>
      <c r="Q218" s="3">
        <v>0</v>
      </c>
      <c r="R218" s="3">
        <v>0</v>
      </c>
    </row>
    <row r="219" spans="2:18" x14ac:dyDescent="0.25">
      <c r="B219">
        <v>9502</v>
      </c>
      <c r="C219" t="s">
        <v>397</v>
      </c>
      <c r="D219" s="3">
        <v>2</v>
      </c>
      <c r="E219" s="3">
        <v>2</v>
      </c>
      <c r="F219" s="3">
        <v>1</v>
      </c>
      <c r="G219" s="3">
        <v>0</v>
      </c>
      <c r="H219" s="3">
        <v>0</v>
      </c>
      <c r="I219" s="3">
        <v>0</v>
      </c>
      <c r="J219" s="3">
        <v>0</v>
      </c>
      <c r="K219" s="3">
        <v>0</v>
      </c>
      <c r="L219" s="3">
        <v>0</v>
      </c>
      <c r="M219" s="3">
        <v>0</v>
      </c>
      <c r="N219" s="3">
        <v>0</v>
      </c>
      <c r="O219" s="3">
        <v>0</v>
      </c>
      <c r="P219" s="3">
        <v>0</v>
      </c>
      <c r="Q219" s="3">
        <v>0</v>
      </c>
      <c r="R219" s="3">
        <v>1</v>
      </c>
    </row>
    <row r="220" spans="2:18" x14ac:dyDescent="0.25">
      <c r="B220">
        <v>9503</v>
      </c>
      <c r="C220" t="s">
        <v>398</v>
      </c>
      <c r="D220" s="3">
        <v>0</v>
      </c>
      <c r="E220" s="3">
        <v>0</v>
      </c>
      <c r="F220" s="3">
        <v>2</v>
      </c>
      <c r="G220" s="3">
        <v>0</v>
      </c>
      <c r="H220" s="3">
        <v>0</v>
      </c>
      <c r="I220" s="3">
        <v>0</v>
      </c>
      <c r="J220" s="3">
        <v>0</v>
      </c>
      <c r="K220" s="3">
        <v>0</v>
      </c>
      <c r="L220" s="3">
        <v>0</v>
      </c>
      <c r="M220" s="3">
        <v>0</v>
      </c>
      <c r="N220" s="3">
        <v>0</v>
      </c>
      <c r="O220" s="3">
        <v>0</v>
      </c>
      <c r="P220" s="3">
        <v>0</v>
      </c>
      <c r="Q220" s="3">
        <v>0</v>
      </c>
      <c r="R220" s="3">
        <v>0</v>
      </c>
    </row>
    <row r="221" spans="2:18" x14ac:dyDescent="0.25">
      <c r="B221">
        <v>9405</v>
      </c>
      <c r="C221" t="s">
        <v>399</v>
      </c>
      <c r="D221" s="3">
        <v>1</v>
      </c>
      <c r="E221" s="3">
        <v>2</v>
      </c>
      <c r="F221" s="3">
        <v>0</v>
      </c>
      <c r="G221" s="3">
        <v>1</v>
      </c>
      <c r="H221" s="3">
        <v>1</v>
      </c>
      <c r="I221" s="3">
        <v>0</v>
      </c>
      <c r="J221" s="3">
        <v>0</v>
      </c>
      <c r="K221" s="3">
        <v>0</v>
      </c>
      <c r="L221" s="3">
        <v>1</v>
      </c>
      <c r="M221" s="3">
        <v>0</v>
      </c>
      <c r="N221" s="3">
        <v>0</v>
      </c>
      <c r="O221" s="3">
        <v>0</v>
      </c>
      <c r="P221" s="3">
        <v>0</v>
      </c>
      <c r="Q221" s="3">
        <v>0</v>
      </c>
      <c r="R221" s="3">
        <v>1</v>
      </c>
    </row>
    <row r="222" spans="2:18" x14ac:dyDescent="0.25">
      <c r="B222">
        <v>9109</v>
      </c>
      <c r="C222" t="s">
        <v>400</v>
      </c>
      <c r="D222" s="3">
        <v>1</v>
      </c>
      <c r="E222" s="3">
        <v>1</v>
      </c>
      <c r="F222" s="3">
        <v>1</v>
      </c>
      <c r="G222" s="3">
        <v>1</v>
      </c>
      <c r="H222" s="3">
        <v>1</v>
      </c>
      <c r="I222" s="3">
        <v>0</v>
      </c>
      <c r="J222" s="3">
        <v>0</v>
      </c>
      <c r="K222" s="3">
        <v>0</v>
      </c>
      <c r="L222" s="3">
        <v>0</v>
      </c>
      <c r="M222" s="3">
        <v>0</v>
      </c>
      <c r="N222" s="3">
        <v>0</v>
      </c>
      <c r="O222" s="3">
        <v>0</v>
      </c>
      <c r="P222" s="3">
        <v>0</v>
      </c>
      <c r="Q222" s="3">
        <v>0</v>
      </c>
      <c r="R222" s="3">
        <v>0</v>
      </c>
    </row>
    <row r="223" spans="2:18" x14ac:dyDescent="0.25">
      <c r="B223">
        <v>9134</v>
      </c>
      <c r="C223" t="s">
        <v>401</v>
      </c>
      <c r="D223" s="3">
        <v>1</v>
      </c>
      <c r="E223" s="3">
        <v>2</v>
      </c>
      <c r="F223" s="3">
        <v>1</v>
      </c>
      <c r="G223" s="3">
        <v>2</v>
      </c>
      <c r="H223" s="3">
        <v>0</v>
      </c>
      <c r="I223" s="3">
        <v>0</v>
      </c>
      <c r="J223" s="3">
        <v>1</v>
      </c>
      <c r="K223" s="3">
        <v>2</v>
      </c>
      <c r="L223" s="3">
        <v>0</v>
      </c>
      <c r="M223" s="3">
        <v>0</v>
      </c>
      <c r="N223" s="3">
        <v>0</v>
      </c>
      <c r="O223" s="3">
        <v>0</v>
      </c>
      <c r="P223" s="3">
        <v>0</v>
      </c>
      <c r="Q223" s="3">
        <v>0</v>
      </c>
      <c r="R223" s="3">
        <v>0</v>
      </c>
    </row>
    <row r="224" spans="2:18" x14ac:dyDescent="0.25">
      <c r="B224">
        <v>211</v>
      </c>
      <c r="C224" t="s">
        <v>402</v>
      </c>
      <c r="D224" s="3">
        <v>0</v>
      </c>
      <c r="E224" s="3">
        <v>2</v>
      </c>
      <c r="F224" s="3">
        <v>0</v>
      </c>
      <c r="G224" s="3">
        <v>0</v>
      </c>
      <c r="H224" s="3">
        <v>0</v>
      </c>
      <c r="I224" s="3">
        <v>0</v>
      </c>
      <c r="J224" s="3">
        <v>0</v>
      </c>
      <c r="K224" s="3">
        <v>0</v>
      </c>
      <c r="L224" s="3">
        <v>0</v>
      </c>
      <c r="M224" s="3">
        <v>0</v>
      </c>
      <c r="N224" s="3">
        <v>0</v>
      </c>
      <c r="O224" s="3">
        <v>0</v>
      </c>
      <c r="P224" s="3">
        <v>0</v>
      </c>
      <c r="Q224" s="3">
        <v>0</v>
      </c>
      <c r="R224" s="3">
        <v>1</v>
      </c>
    </row>
    <row r="225" spans="2:18" x14ac:dyDescent="0.25">
      <c r="B225">
        <v>220</v>
      </c>
      <c r="C225" t="s">
        <v>403</v>
      </c>
      <c r="D225" s="3">
        <v>10</v>
      </c>
      <c r="E225" s="3">
        <v>8</v>
      </c>
      <c r="F225" s="3">
        <v>3</v>
      </c>
      <c r="G225" s="3">
        <v>2</v>
      </c>
      <c r="H225" s="3">
        <v>1</v>
      </c>
      <c r="I225" s="3">
        <v>0</v>
      </c>
      <c r="J225" s="3">
        <v>1</v>
      </c>
      <c r="K225" s="3">
        <v>0</v>
      </c>
      <c r="L225" s="3">
        <v>0</v>
      </c>
      <c r="M225" s="3">
        <v>0</v>
      </c>
      <c r="N225" s="3">
        <v>0</v>
      </c>
      <c r="O225" s="3">
        <v>0</v>
      </c>
      <c r="P225" s="3">
        <v>0</v>
      </c>
      <c r="Q225" s="3">
        <v>0</v>
      </c>
      <c r="R225" s="3">
        <v>1</v>
      </c>
    </row>
    <row r="226" spans="2:18" x14ac:dyDescent="0.25">
      <c r="B226">
        <v>249</v>
      </c>
      <c r="C226" t="s">
        <v>404</v>
      </c>
      <c r="D226" s="3">
        <v>2</v>
      </c>
      <c r="E226" s="3">
        <v>2</v>
      </c>
      <c r="F226" s="3">
        <v>0</v>
      </c>
      <c r="G226" s="3">
        <v>0</v>
      </c>
      <c r="H226" s="3">
        <v>0</v>
      </c>
      <c r="I226" s="3">
        <v>0</v>
      </c>
      <c r="J226" s="3">
        <v>0</v>
      </c>
      <c r="K226" s="3">
        <v>0</v>
      </c>
      <c r="L226" s="3">
        <v>0</v>
      </c>
      <c r="M226" s="3">
        <v>0</v>
      </c>
      <c r="N226" s="3">
        <v>0</v>
      </c>
      <c r="O226" s="3">
        <v>0</v>
      </c>
      <c r="P226" s="3">
        <v>0</v>
      </c>
      <c r="Q226" s="3">
        <v>0</v>
      </c>
      <c r="R226" s="3">
        <v>0</v>
      </c>
    </row>
    <row r="227" spans="2:18" x14ac:dyDescent="0.25">
      <c r="B227">
        <v>255</v>
      </c>
      <c r="C227" t="s">
        <v>405</v>
      </c>
      <c r="D227" s="3">
        <v>1</v>
      </c>
      <c r="E227" s="3">
        <v>1</v>
      </c>
      <c r="F227" s="3">
        <v>0</v>
      </c>
      <c r="G227" s="3">
        <v>0</v>
      </c>
      <c r="H227" s="3">
        <v>1</v>
      </c>
      <c r="I227" s="3">
        <v>0</v>
      </c>
      <c r="J227" s="3">
        <v>0</v>
      </c>
      <c r="K227" s="3">
        <v>0</v>
      </c>
      <c r="L227" s="3">
        <v>0</v>
      </c>
      <c r="M227" s="3">
        <v>1</v>
      </c>
      <c r="N227" s="3">
        <v>0</v>
      </c>
      <c r="O227" s="3">
        <v>0</v>
      </c>
      <c r="P227" s="3">
        <v>0</v>
      </c>
      <c r="Q227" s="3">
        <v>0</v>
      </c>
      <c r="R227" s="3">
        <v>1</v>
      </c>
    </row>
    <row r="228" spans="2:18" x14ac:dyDescent="0.25">
      <c r="B228">
        <v>259</v>
      </c>
      <c r="C228" t="s">
        <v>406</v>
      </c>
      <c r="D228" s="3">
        <v>1</v>
      </c>
      <c r="E228" s="3">
        <v>1</v>
      </c>
      <c r="F228" s="3">
        <v>0</v>
      </c>
      <c r="G228" s="3">
        <v>0</v>
      </c>
      <c r="H228" s="3">
        <v>0</v>
      </c>
      <c r="I228" s="3">
        <v>0</v>
      </c>
      <c r="J228" s="3">
        <v>0</v>
      </c>
      <c r="K228" s="3">
        <v>0</v>
      </c>
      <c r="L228" s="3">
        <v>0</v>
      </c>
      <c r="M228" s="3">
        <v>0</v>
      </c>
      <c r="N228" s="3">
        <v>0</v>
      </c>
      <c r="O228" s="3">
        <v>0</v>
      </c>
      <c r="P228" s="3">
        <v>0</v>
      </c>
      <c r="Q228" s="3">
        <v>0</v>
      </c>
      <c r="R228" s="3">
        <v>1</v>
      </c>
    </row>
    <row r="229" spans="2:18" x14ac:dyDescent="0.25">
      <c r="B229">
        <v>275</v>
      </c>
      <c r="C229" t="s">
        <v>407</v>
      </c>
      <c r="D229" s="3">
        <v>0</v>
      </c>
      <c r="E229" s="3">
        <v>1</v>
      </c>
      <c r="F229" s="3">
        <v>0</v>
      </c>
      <c r="G229" s="3">
        <v>0</v>
      </c>
      <c r="H229" s="3">
        <v>0</v>
      </c>
      <c r="I229" s="3">
        <v>0</v>
      </c>
      <c r="J229" s="3">
        <v>0</v>
      </c>
      <c r="K229" s="3">
        <v>0</v>
      </c>
      <c r="L229" s="3">
        <v>0</v>
      </c>
      <c r="M229" s="3">
        <v>0</v>
      </c>
      <c r="N229" s="3">
        <v>0</v>
      </c>
      <c r="O229" s="3">
        <v>0</v>
      </c>
      <c r="P229" s="3">
        <v>0</v>
      </c>
      <c r="Q229" s="3">
        <v>0</v>
      </c>
      <c r="R229" s="3">
        <v>0</v>
      </c>
    </row>
    <row r="230" spans="2:18" x14ac:dyDescent="0.25">
      <c r="B230">
        <v>277</v>
      </c>
      <c r="C230" t="s">
        <v>408</v>
      </c>
      <c r="D230" s="3">
        <v>0</v>
      </c>
      <c r="E230" s="3">
        <v>1</v>
      </c>
      <c r="F230" s="3">
        <v>0</v>
      </c>
      <c r="G230" s="3">
        <v>0</v>
      </c>
      <c r="H230" s="3">
        <v>0</v>
      </c>
      <c r="I230" s="3">
        <v>0</v>
      </c>
      <c r="J230" s="3">
        <v>0</v>
      </c>
      <c r="K230" s="3">
        <v>0</v>
      </c>
      <c r="L230" s="3">
        <v>0</v>
      </c>
      <c r="M230" s="3">
        <v>0</v>
      </c>
      <c r="N230" s="3">
        <v>0</v>
      </c>
      <c r="O230" s="3">
        <v>0</v>
      </c>
      <c r="P230" s="3">
        <v>0</v>
      </c>
      <c r="Q230" s="3">
        <v>0</v>
      </c>
      <c r="R230" s="3">
        <v>1</v>
      </c>
    </row>
    <row r="231" spans="2:18" x14ac:dyDescent="0.25">
      <c r="B231">
        <v>281</v>
      </c>
      <c r="C231" t="s">
        <v>409</v>
      </c>
      <c r="D231" s="3">
        <v>0</v>
      </c>
      <c r="E231" s="3">
        <v>1</v>
      </c>
      <c r="F231" s="3">
        <v>0</v>
      </c>
      <c r="G231" s="3">
        <v>0</v>
      </c>
      <c r="H231" s="3">
        <v>0</v>
      </c>
      <c r="I231" s="3">
        <v>0</v>
      </c>
      <c r="J231" s="3">
        <v>0</v>
      </c>
      <c r="K231" s="3">
        <v>0</v>
      </c>
      <c r="L231" s="3">
        <v>0</v>
      </c>
      <c r="M231" s="3">
        <v>0</v>
      </c>
      <c r="N231" s="3">
        <v>0</v>
      </c>
      <c r="O231" s="3">
        <v>0</v>
      </c>
      <c r="P231" s="3">
        <v>0</v>
      </c>
      <c r="Q231" s="3">
        <v>0</v>
      </c>
      <c r="R231" s="3">
        <v>0</v>
      </c>
    </row>
    <row r="232" spans="2:18" x14ac:dyDescent="0.25">
      <c r="B232">
        <v>282</v>
      </c>
      <c r="C232" t="s">
        <v>410</v>
      </c>
      <c r="D232" s="3">
        <v>0</v>
      </c>
      <c r="E232" s="3">
        <v>1</v>
      </c>
      <c r="F232" s="3">
        <v>0</v>
      </c>
      <c r="G232" s="3">
        <v>0</v>
      </c>
      <c r="H232" s="3">
        <v>0</v>
      </c>
      <c r="I232" s="3">
        <v>0</v>
      </c>
      <c r="J232" s="3">
        <v>0</v>
      </c>
      <c r="K232" s="3">
        <v>0</v>
      </c>
      <c r="L232" s="3">
        <v>0</v>
      </c>
      <c r="M232" s="3">
        <v>0</v>
      </c>
      <c r="N232" s="3">
        <v>0</v>
      </c>
      <c r="O232" s="3">
        <v>0</v>
      </c>
      <c r="P232" s="3">
        <v>0</v>
      </c>
      <c r="Q232" s="3">
        <v>0</v>
      </c>
      <c r="R232" s="3">
        <v>1</v>
      </c>
    </row>
    <row r="233" spans="2:18" x14ac:dyDescent="0.25">
      <c r="B233">
        <v>287</v>
      </c>
      <c r="C233" t="s">
        <v>411</v>
      </c>
      <c r="D233" s="3">
        <v>4</v>
      </c>
      <c r="E233" s="3">
        <v>8</v>
      </c>
      <c r="F233" s="3">
        <v>0</v>
      </c>
      <c r="G233" s="3">
        <v>0</v>
      </c>
      <c r="H233" s="3">
        <v>0</v>
      </c>
      <c r="I233" s="3">
        <v>0</v>
      </c>
      <c r="J233" s="3">
        <v>0</v>
      </c>
      <c r="K233" s="3">
        <v>0</v>
      </c>
      <c r="L233" s="3">
        <v>0</v>
      </c>
      <c r="M233" s="3">
        <v>0</v>
      </c>
      <c r="N233" s="3">
        <v>0</v>
      </c>
      <c r="O233" s="3">
        <v>0</v>
      </c>
      <c r="P233" s="3">
        <v>0</v>
      </c>
      <c r="Q233" s="3">
        <v>0</v>
      </c>
      <c r="R233" s="3">
        <v>2</v>
      </c>
    </row>
    <row r="234" spans="2:18" x14ac:dyDescent="0.25">
      <c r="B234">
        <v>404</v>
      </c>
      <c r="C234" t="s">
        <v>412</v>
      </c>
      <c r="D234" s="3">
        <v>1</v>
      </c>
      <c r="E234" s="3">
        <v>4</v>
      </c>
      <c r="F234" s="3">
        <v>1</v>
      </c>
      <c r="G234" s="3">
        <v>1</v>
      </c>
      <c r="H234" s="3">
        <v>0</v>
      </c>
      <c r="I234" s="3">
        <v>1</v>
      </c>
      <c r="J234" s="3">
        <v>0</v>
      </c>
      <c r="K234" s="3">
        <v>0</v>
      </c>
      <c r="L234" s="3">
        <v>1</v>
      </c>
      <c r="M234" s="3">
        <v>0</v>
      </c>
      <c r="N234" s="3">
        <v>0</v>
      </c>
      <c r="O234" s="3">
        <v>0</v>
      </c>
      <c r="P234" s="3">
        <v>0</v>
      </c>
      <c r="Q234" s="3">
        <v>0</v>
      </c>
      <c r="R234" s="3">
        <v>0</v>
      </c>
    </row>
    <row r="235" spans="2:18" x14ac:dyDescent="0.25">
      <c r="B235">
        <v>405</v>
      </c>
      <c r="C235" t="s">
        <v>413</v>
      </c>
      <c r="D235" s="3">
        <v>1</v>
      </c>
      <c r="E235" s="3">
        <v>1</v>
      </c>
      <c r="F235" s="3">
        <v>0</v>
      </c>
      <c r="G235" s="3">
        <v>0</v>
      </c>
      <c r="H235" s="3">
        <v>0</v>
      </c>
      <c r="I235" s="3">
        <v>0</v>
      </c>
      <c r="J235" s="3">
        <v>0</v>
      </c>
      <c r="K235" s="3">
        <v>0</v>
      </c>
      <c r="L235" s="3">
        <v>0</v>
      </c>
      <c r="M235" s="3">
        <v>0</v>
      </c>
      <c r="N235" s="3">
        <v>0</v>
      </c>
      <c r="O235" s="3">
        <v>0</v>
      </c>
      <c r="P235" s="3">
        <v>0</v>
      </c>
      <c r="Q235" s="3">
        <v>0</v>
      </c>
      <c r="R235" s="3">
        <v>1</v>
      </c>
    </row>
    <row r="236" spans="2:18" x14ac:dyDescent="0.25">
      <c r="B236">
        <v>406</v>
      </c>
      <c r="C236" t="s">
        <v>414</v>
      </c>
      <c r="D236" s="3">
        <v>2</v>
      </c>
      <c r="E236" s="3">
        <v>2</v>
      </c>
      <c r="F236" s="3">
        <v>0</v>
      </c>
      <c r="G236" s="3">
        <v>0</v>
      </c>
      <c r="H236" s="3">
        <v>0</v>
      </c>
      <c r="I236" s="3">
        <v>0</v>
      </c>
      <c r="J236" s="3">
        <v>0</v>
      </c>
      <c r="K236" s="3">
        <v>0</v>
      </c>
      <c r="L236" s="3">
        <v>0</v>
      </c>
      <c r="M236" s="3">
        <v>0</v>
      </c>
      <c r="N236" s="3">
        <v>0</v>
      </c>
      <c r="O236" s="3">
        <v>0</v>
      </c>
      <c r="P236" s="3">
        <v>0</v>
      </c>
      <c r="Q236" s="3">
        <v>0</v>
      </c>
      <c r="R236" s="3">
        <v>2</v>
      </c>
    </row>
    <row r="237" spans="2:18" x14ac:dyDescent="0.25">
      <c r="B237">
        <v>626</v>
      </c>
      <c r="C237" t="s">
        <v>415</v>
      </c>
      <c r="D237" s="3">
        <v>1</v>
      </c>
      <c r="E237" s="3">
        <v>1</v>
      </c>
      <c r="F237" s="3">
        <v>0</v>
      </c>
      <c r="G237" s="3">
        <v>0</v>
      </c>
      <c r="H237" s="3">
        <v>0</v>
      </c>
      <c r="I237" s="3">
        <v>0</v>
      </c>
      <c r="J237" s="3">
        <v>0</v>
      </c>
      <c r="K237" s="3">
        <v>0</v>
      </c>
      <c r="L237" s="3">
        <v>0</v>
      </c>
      <c r="M237" s="3">
        <v>0</v>
      </c>
      <c r="N237" s="3">
        <v>0</v>
      </c>
      <c r="O237" s="3">
        <v>0</v>
      </c>
      <c r="P237" s="3">
        <v>0</v>
      </c>
      <c r="Q237" s="3">
        <v>0</v>
      </c>
      <c r="R237" s="3">
        <v>1</v>
      </c>
    </row>
    <row r="238" spans="2:18" x14ac:dyDescent="0.25">
      <c r="B238">
        <v>640</v>
      </c>
      <c r="C238" t="s">
        <v>416</v>
      </c>
      <c r="D238" s="3">
        <v>0</v>
      </c>
      <c r="E238" s="3">
        <v>0</v>
      </c>
      <c r="F238" s="3">
        <v>0</v>
      </c>
      <c r="G238" s="3">
        <v>0</v>
      </c>
      <c r="H238" s="3">
        <v>0</v>
      </c>
      <c r="I238" s="3">
        <v>0</v>
      </c>
      <c r="J238" s="3">
        <v>0</v>
      </c>
      <c r="K238" s="3">
        <v>0</v>
      </c>
      <c r="L238" s="3">
        <v>0</v>
      </c>
      <c r="M238" s="3">
        <v>0</v>
      </c>
      <c r="N238" s="3">
        <v>0</v>
      </c>
      <c r="O238" s="3">
        <v>0</v>
      </c>
      <c r="P238" s="3">
        <v>0</v>
      </c>
      <c r="Q238" s="3">
        <v>0</v>
      </c>
      <c r="R238" s="3">
        <v>1</v>
      </c>
    </row>
    <row r="239" spans="2:18" x14ac:dyDescent="0.25">
      <c r="B239">
        <v>647</v>
      </c>
      <c r="C239" t="s">
        <v>417</v>
      </c>
      <c r="D239" s="3">
        <v>2</v>
      </c>
      <c r="E239" s="3">
        <v>5</v>
      </c>
      <c r="F239" s="3">
        <v>0</v>
      </c>
      <c r="G239" s="3">
        <v>0</v>
      </c>
      <c r="H239" s="3">
        <v>0</v>
      </c>
      <c r="I239" s="3">
        <v>0</v>
      </c>
      <c r="J239" s="3">
        <v>0</v>
      </c>
      <c r="K239" s="3">
        <v>0</v>
      </c>
      <c r="L239" s="3">
        <v>0</v>
      </c>
      <c r="M239" s="3">
        <v>0</v>
      </c>
      <c r="N239" s="3">
        <v>0</v>
      </c>
      <c r="O239" s="3">
        <v>0</v>
      </c>
      <c r="P239" s="3">
        <v>0</v>
      </c>
      <c r="Q239" s="3">
        <v>0</v>
      </c>
      <c r="R239" s="3">
        <v>0</v>
      </c>
    </row>
    <row r="240" spans="2:18" x14ac:dyDescent="0.25">
      <c r="B240">
        <v>656</v>
      </c>
      <c r="C240" t="s">
        <v>418</v>
      </c>
      <c r="D240" s="3">
        <v>0</v>
      </c>
      <c r="E240" s="3">
        <v>2</v>
      </c>
      <c r="F240" s="3">
        <v>0</v>
      </c>
      <c r="G240" s="3">
        <v>0</v>
      </c>
      <c r="H240" s="3">
        <v>0</v>
      </c>
      <c r="I240" s="3">
        <v>0</v>
      </c>
      <c r="J240" s="3">
        <v>0</v>
      </c>
      <c r="K240" s="3">
        <v>0</v>
      </c>
      <c r="L240" s="3">
        <v>0</v>
      </c>
      <c r="M240" s="3">
        <v>0</v>
      </c>
      <c r="N240" s="3">
        <v>0</v>
      </c>
      <c r="O240" s="3">
        <v>0</v>
      </c>
      <c r="P240" s="3">
        <v>0</v>
      </c>
      <c r="Q240" s="3">
        <v>0</v>
      </c>
      <c r="R240" s="3">
        <v>1</v>
      </c>
    </row>
    <row r="241" spans="2:18" x14ac:dyDescent="0.25">
      <c r="B241">
        <v>692</v>
      </c>
      <c r="C241" t="s">
        <v>419</v>
      </c>
      <c r="D241" s="3">
        <v>1</v>
      </c>
      <c r="E241" s="3">
        <v>0</v>
      </c>
      <c r="F241" s="3">
        <v>0</v>
      </c>
      <c r="G241" s="3">
        <v>0</v>
      </c>
      <c r="H241" s="3">
        <v>0</v>
      </c>
      <c r="I241" s="3">
        <v>0</v>
      </c>
      <c r="J241" s="3">
        <v>0</v>
      </c>
      <c r="K241" s="3">
        <v>0</v>
      </c>
      <c r="L241" s="3">
        <v>0</v>
      </c>
      <c r="M241" s="3">
        <v>0</v>
      </c>
      <c r="N241" s="3">
        <v>0</v>
      </c>
      <c r="O241" s="3">
        <v>0</v>
      </c>
      <c r="P241" s="3">
        <v>0</v>
      </c>
      <c r="Q241" s="3">
        <v>0</v>
      </c>
      <c r="R241" s="3">
        <v>0</v>
      </c>
    </row>
    <row r="242" spans="2:18" x14ac:dyDescent="0.25">
      <c r="B242">
        <v>694</v>
      </c>
      <c r="C242" t="s">
        <v>420</v>
      </c>
      <c r="D242" s="3">
        <v>0</v>
      </c>
      <c r="E242" s="3">
        <v>2</v>
      </c>
      <c r="F242" s="3">
        <v>0</v>
      </c>
      <c r="G242" s="3">
        <v>0</v>
      </c>
      <c r="H242" s="3">
        <v>0</v>
      </c>
      <c r="I242" s="3">
        <v>0</v>
      </c>
      <c r="J242" s="3">
        <v>0</v>
      </c>
      <c r="K242" s="3">
        <v>0</v>
      </c>
      <c r="L242" s="3">
        <v>0</v>
      </c>
      <c r="M242" s="3">
        <v>0</v>
      </c>
      <c r="N242" s="3">
        <v>0</v>
      </c>
      <c r="O242" s="3">
        <v>0</v>
      </c>
      <c r="P242" s="3">
        <v>0</v>
      </c>
      <c r="Q242" s="3">
        <v>0</v>
      </c>
      <c r="R242" s="3">
        <v>0</v>
      </c>
    </row>
    <row r="243" spans="2:18" x14ac:dyDescent="0.25">
      <c r="B243">
        <v>2004</v>
      </c>
      <c r="C243" t="s">
        <v>421</v>
      </c>
      <c r="D243" s="3">
        <v>1</v>
      </c>
      <c r="E243" s="3">
        <v>1</v>
      </c>
      <c r="F243" s="3">
        <v>1</v>
      </c>
      <c r="G243" s="3">
        <v>1</v>
      </c>
      <c r="H243" s="3">
        <v>1</v>
      </c>
      <c r="I243" s="3">
        <v>0</v>
      </c>
      <c r="J243" s="3">
        <v>0</v>
      </c>
      <c r="K243" s="3">
        <v>0</v>
      </c>
      <c r="L243" s="3">
        <v>0</v>
      </c>
      <c r="M243" s="3">
        <v>0</v>
      </c>
      <c r="N243" s="3">
        <v>0</v>
      </c>
      <c r="O243" s="3">
        <v>0</v>
      </c>
      <c r="P243" s="3">
        <v>0</v>
      </c>
      <c r="Q243" s="3">
        <v>0</v>
      </c>
      <c r="R243" s="3">
        <v>1</v>
      </c>
    </row>
    <row r="244" spans="2:18" x14ac:dyDescent="0.25">
      <c r="B244">
        <v>2005</v>
      </c>
      <c r="C244" t="s">
        <v>422</v>
      </c>
      <c r="D244" s="3">
        <v>0</v>
      </c>
      <c r="E244" s="3">
        <v>2</v>
      </c>
      <c r="F244" s="3">
        <v>0</v>
      </c>
      <c r="G244" s="3">
        <v>0</v>
      </c>
      <c r="H244" s="3">
        <v>1</v>
      </c>
      <c r="I244" s="3">
        <v>0</v>
      </c>
      <c r="J244" s="3">
        <v>0</v>
      </c>
      <c r="K244" s="3">
        <v>0</v>
      </c>
      <c r="L244" s="3">
        <v>0</v>
      </c>
      <c r="M244" s="3">
        <v>0</v>
      </c>
      <c r="N244" s="3">
        <v>0</v>
      </c>
      <c r="O244" s="3">
        <v>0</v>
      </c>
      <c r="P244" s="3">
        <v>0</v>
      </c>
      <c r="Q244" s="3">
        <v>0</v>
      </c>
      <c r="R244" s="3">
        <v>0</v>
      </c>
    </row>
    <row r="245" spans="2:18" x14ac:dyDescent="0.25">
      <c r="B245">
        <v>2008</v>
      </c>
      <c r="C245" t="s">
        <v>423</v>
      </c>
      <c r="D245" s="3">
        <v>0</v>
      </c>
      <c r="E245" s="3">
        <v>1</v>
      </c>
      <c r="F245" s="3">
        <v>0</v>
      </c>
      <c r="G245" s="3">
        <v>0</v>
      </c>
      <c r="H245" s="3">
        <v>0</v>
      </c>
      <c r="I245" s="3">
        <v>0</v>
      </c>
      <c r="J245" s="3">
        <v>0</v>
      </c>
      <c r="K245" s="3">
        <v>0</v>
      </c>
      <c r="L245" s="3">
        <v>0</v>
      </c>
      <c r="M245" s="3">
        <v>0</v>
      </c>
      <c r="N245" s="3">
        <v>0</v>
      </c>
      <c r="O245" s="3">
        <v>0</v>
      </c>
      <c r="P245" s="3">
        <v>0</v>
      </c>
      <c r="Q245" s="3">
        <v>0</v>
      </c>
      <c r="R245" s="3">
        <v>1</v>
      </c>
    </row>
    <row r="246" spans="2:18" x14ac:dyDescent="0.25">
      <c r="B246">
        <v>2035</v>
      </c>
      <c r="C246" t="s">
        <v>424</v>
      </c>
      <c r="D246" s="3">
        <v>2</v>
      </c>
      <c r="E246" s="3">
        <v>3</v>
      </c>
      <c r="F246" s="3">
        <v>0</v>
      </c>
      <c r="G246" s="3">
        <v>0</v>
      </c>
      <c r="H246" s="3">
        <v>0</v>
      </c>
      <c r="I246" s="3">
        <v>0</v>
      </c>
      <c r="J246" s="3">
        <v>0</v>
      </c>
      <c r="K246" s="3">
        <v>0</v>
      </c>
      <c r="L246" s="3">
        <v>0</v>
      </c>
      <c r="M246" s="3">
        <v>0</v>
      </c>
      <c r="N246" s="3">
        <v>0</v>
      </c>
      <c r="O246" s="3">
        <v>0</v>
      </c>
      <c r="P246" s="3">
        <v>0</v>
      </c>
      <c r="Q246" s="3">
        <v>0</v>
      </c>
      <c r="R246" s="3">
        <v>0</v>
      </c>
    </row>
    <row r="247" spans="2:18" x14ac:dyDescent="0.25">
      <c r="B247">
        <v>2039</v>
      </c>
      <c r="C247" t="s">
        <v>425</v>
      </c>
      <c r="D247" s="3">
        <v>6</v>
      </c>
      <c r="E247" s="3">
        <v>8</v>
      </c>
      <c r="F247" s="3">
        <v>0</v>
      </c>
      <c r="G247" s="3">
        <v>0</v>
      </c>
      <c r="H247" s="3">
        <v>0</v>
      </c>
      <c r="I247" s="3">
        <v>0</v>
      </c>
      <c r="J247" s="3">
        <v>0</v>
      </c>
      <c r="K247" s="3">
        <v>0</v>
      </c>
      <c r="L247" s="3">
        <v>0</v>
      </c>
      <c r="M247" s="3">
        <v>0</v>
      </c>
      <c r="N247" s="3">
        <v>0</v>
      </c>
      <c r="O247" s="3">
        <v>0</v>
      </c>
      <c r="P247" s="3">
        <v>0</v>
      </c>
      <c r="Q247" s="3">
        <v>0</v>
      </c>
      <c r="R247" s="3">
        <v>2</v>
      </c>
    </row>
    <row r="248" spans="2:18" x14ac:dyDescent="0.25">
      <c r="B248">
        <v>2052</v>
      </c>
      <c r="C248" t="s">
        <v>426</v>
      </c>
      <c r="D248" s="3">
        <v>2</v>
      </c>
      <c r="E248" s="3">
        <v>2</v>
      </c>
      <c r="F248" s="3">
        <v>1</v>
      </c>
      <c r="G248" s="3">
        <v>1</v>
      </c>
      <c r="H248" s="3">
        <v>0</v>
      </c>
      <c r="I248" s="3">
        <v>0</v>
      </c>
      <c r="J248" s="3">
        <v>0</v>
      </c>
      <c r="K248" s="3">
        <v>0</v>
      </c>
      <c r="L248" s="3">
        <v>0</v>
      </c>
      <c r="M248" s="3">
        <v>0</v>
      </c>
      <c r="N248" s="3">
        <v>0</v>
      </c>
      <c r="O248" s="3">
        <v>0</v>
      </c>
      <c r="P248" s="3">
        <v>0</v>
      </c>
      <c r="Q248" s="3">
        <v>0</v>
      </c>
      <c r="R248" s="3">
        <v>0</v>
      </c>
    </row>
    <row r="249" spans="2:18" x14ac:dyDescent="0.25">
      <c r="B249">
        <v>2059</v>
      </c>
      <c r="C249" t="s">
        <v>427</v>
      </c>
      <c r="D249" s="3">
        <v>0</v>
      </c>
      <c r="E249" s="3">
        <v>1</v>
      </c>
      <c r="F249" s="3">
        <v>0</v>
      </c>
      <c r="G249" s="3">
        <v>0</v>
      </c>
      <c r="H249" s="3">
        <v>0</v>
      </c>
      <c r="I249" s="3">
        <v>0</v>
      </c>
      <c r="J249" s="3">
        <v>0</v>
      </c>
      <c r="K249" s="3">
        <v>0</v>
      </c>
      <c r="L249" s="3">
        <v>0</v>
      </c>
      <c r="M249" s="3">
        <v>0</v>
      </c>
      <c r="N249" s="3">
        <v>0</v>
      </c>
      <c r="O249" s="3">
        <v>0</v>
      </c>
      <c r="P249" s="3">
        <v>0</v>
      </c>
      <c r="Q249" s="3">
        <v>0</v>
      </c>
      <c r="R249" s="3">
        <v>1</v>
      </c>
    </row>
    <row r="250" spans="2:18" x14ac:dyDescent="0.25">
      <c r="B250">
        <v>2073</v>
      </c>
      <c r="C250" t="s">
        <v>428</v>
      </c>
      <c r="D250" s="3">
        <v>2</v>
      </c>
      <c r="E250" s="3">
        <v>2</v>
      </c>
      <c r="F250" s="3">
        <v>0</v>
      </c>
      <c r="G250" s="3">
        <v>0</v>
      </c>
      <c r="H250" s="3">
        <v>0</v>
      </c>
      <c r="I250" s="3">
        <v>0</v>
      </c>
      <c r="J250" s="3">
        <v>0</v>
      </c>
      <c r="K250" s="3">
        <v>0</v>
      </c>
      <c r="L250" s="3">
        <v>0</v>
      </c>
      <c r="M250" s="3">
        <v>0</v>
      </c>
      <c r="N250" s="3">
        <v>0</v>
      </c>
      <c r="O250" s="3">
        <v>0</v>
      </c>
      <c r="P250" s="3">
        <v>0</v>
      </c>
      <c r="Q250" s="3">
        <v>0</v>
      </c>
      <c r="R250" s="3">
        <v>0</v>
      </c>
    </row>
    <row r="251" spans="2:18" x14ac:dyDescent="0.25">
      <c r="B251">
        <v>2077</v>
      </c>
      <c r="C251" t="s">
        <v>429</v>
      </c>
      <c r="D251" s="3">
        <v>2</v>
      </c>
      <c r="E251" s="3">
        <v>1</v>
      </c>
      <c r="F251" s="3">
        <v>0</v>
      </c>
      <c r="G251" s="3">
        <v>0</v>
      </c>
      <c r="H251" s="3">
        <v>0</v>
      </c>
      <c r="I251" s="3">
        <v>0</v>
      </c>
      <c r="J251" s="3">
        <v>0</v>
      </c>
      <c r="K251" s="3">
        <v>0</v>
      </c>
      <c r="L251" s="3">
        <v>0</v>
      </c>
      <c r="M251" s="3">
        <v>0</v>
      </c>
      <c r="N251" s="3">
        <v>0</v>
      </c>
      <c r="O251" s="3">
        <v>0</v>
      </c>
      <c r="P251" s="3">
        <v>0</v>
      </c>
      <c r="Q251" s="3">
        <v>0</v>
      </c>
      <c r="R251" s="3">
        <v>0</v>
      </c>
    </row>
    <row r="252" spans="2:18" x14ac:dyDescent="0.25">
      <c r="B252">
        <v>2078</v>
      </c>
      <c r="C252" t="s">
        <v>430</v>
      </c>
      <c r="D252" s="3">
        <v>1</v>
      </c>
      <c r="E252" s="3">
        <v>1</v>
      </c>
      <c r="F252" s="3">
        <v>0</v>
      </c>
      <c r="G252" s="3">
        <v>1</v>
      </c>
      <c r="H252" s="3">
        <v>0</v>
      </c>
      <c r="I252" s="3">
        <v>0</v>
      </c>
      <c r="J252" s="3">
        <v>0</v>
      </c>
      <c r="K252" s="3">
        <v>0</v>
      </c>
      <c r="L252" s="3">
        <v>0</v>
      </c>
      <c r="M252" s="3">
        <v>0</v>
      </c>
      <c r="N252" s="3">
        <v>0</v>
      </c>
      <c r="O252" s="3">
        <v>0</v>
      </c>
      <c r="P252" s="3">
        <v>0</v>
      </c>
      <c r="Q252" s="3">
        <v>0</v>
      </c>
      <c r="R252" s="3">
        <v>0</v>
      </c>
    </row>
    <row r="253" spans="2:18" x14ac:dyDescent="0.25">
      <c r="B253">
        <v>2091</v>
      </c>
      <c r="C253" t="s">
        <v>431</v>
      </c>
      <c r="D253" s="3">
        <v>0</v>
      </c>
      <c r="E253" s="3">
        <v>2</v>
      </c>
      <c r="F253" s="3">
        <v>0</v>
      </c>
      <c r="G253" s="3">
        <v>0</v>
      </c>
      <c r="H253" s="3">
        <v>0</v>
      </c>
      <c r="I253" s="3">
        <v>0</v>
      </c>
      <c r="J253" s="3">
        <v>0</v>
      </c>
      <c r="K253" s="3">
        <v>0</v>
      </c>
      <c r="L253" s="3">
        <v>0</v>
      </c>
      <c r="M253" s="3">
        <v>0</v>
      </c>
      <c r="N253" s="3">
        <v>0</v>
      </c>
      <c r="O253" s="3">
        <v>0</v>
      </c>
      <c r="P253" s="3">
        <v>0</v>
      </c>
      <c r="Q253" s="3">
        <v>0</v>
      </c>
      <c r="R253" s="3">
        <v>0</v>
      </c>
    </row>
    <row r="254" spans="2:18" x14ac:dyDescent="0.25">
      <c r="B254">
        <v>2101</v>
      </c>
      <c r="C254" t="s">
        <v>432</v>
      </c>
      <c r="D254" s="3">
        <v>0</v>
      </c>
      <c r="E254" s="3">
        <v>0</v>
      </c>
      <c r="F254" s="3">
        <v>0</v>
      </c>
      <c r="G254" s="3">
        <v>0</v>
      </c>
      <c r="H254" s="3">
        <v>0</v>
      </c>
      <c r="I254" s="3">
        <v>0</v>
      </c>
      <c r="J254" s="3">
        <v>0</v>
      </c>
      <c r="K254" s="3">
        <v>0</v>
      </c>
      <c r="L254" s="3">
        <v>0</v>
      </c>
      <c r="M254" s="3">
        <v>0</v>
      </c>
      <c r="N254" s="3">
        <v>0</v>
      </c>
      <c r="O254" s="3">
        <v>0</v>
      </c>
      <c r="P254" s="3">
        <v>0</v>
      </c>
      <c r="Q254" s="3">
        <v>0</v>
      </c>
      <c r="R254" s="3">
        <v>1</v>
      </c>
    </row>
    <row r="255" spans="2:18" x14ac:dyDescent="0.25">
      <c r="B255">
        <v>2106</v>
      </c>
      <c r="C255" t="s">
        <v>433</v>
      </c>
      <c r="D255" s="3">
        <v>1</v>
      </c>
      <c r="E255" s="3">
        <v>2</v>
      </c>
      <c r="F255" s="3">
        <v>1</v>
      </c>
      <c r="G255" s="3">
        <v>0</v>
      </c>
      <c r="H255" s="3">
        <v>1</v>
      </c>
      <c r="I255" s="3">
        <v>0</v>
      </c>
      <c r="J255" s="3">
        <v>1</v>
      </c>
      <c r="K255" s="3">
        <v>0</v>
      </c>
      <c r="L255" s="3">
        <v>0</v>
      </c>
      <c r="M255" s="3">
        <v>0</v>
      </c>
      <c r="N255" s="3">
        <v>0</v>
      </c>
      <c r="O255" s="3">
        <v>0</v>
      </c>
      <c r="P255" s="3">
        <v>0</v>
      </c>
      <c r="Q255" s="3">
        <v>0</v>
      </c>
      <c r="R255" s="3">
        <v>2</v>
      </c>
    </row>
    <row r="256" spans="2:18" x14ac:dyDescent="0.25">
      <c r="B256">
        <v>2107</v>
      </c>
      <c r="C256" t="s">
        <v>434</v>
      </c>
      <c r="D256" s="3">
        <v>0</v>
      </c>
      <c r="E256" s="3">
        <v>1</v>
      </c>
      <c r="F256" s="3">
        <v>0</v>
      </c>
      <c r="G256" s="3">
        <v>1</v>
      </c>
      <c r="H256" s="3">
        <v>0</v>
      </c>
      <c r="I256" s="3">
        <v>1</v>
      </c>
      <c r="J256" s="3">
        <v>0</v>
      </c>
      <c r="K256" s="3">
        <v>0</v>
      </c>
      <c r="L256" s="3">
        <v>1</v>
      </c>
      <c r="M256" s="3">
        <v>0</v>
      </c>
      <c r="N256" s="3">
        <v>0</v>
      </c>
      <c r="O256" s="3">
        <v>0</v>
      </c>
      <c r="P256" s="3">
        <v>0</v>
      </c>
      <c r="Q256" s="3">
        <v>0</v>
      </c>
      <c r="R256" s="3">
        <v>1</v>
      </c>
    </row>
    <row r="257" spans="2:18" x14ac:dyDescent="0.25">
      <c r="B257">
        <v>2111</v>
      </c>
      <c r="C257" t="s">
        <v>435</v>
      </c>
      <c r="D257" s="3">
        <v>6</v>
      </c>
      <c r="E257" s="3">
        <v>3</v>
      </c>
      <c r="F257" s="3">
        <v>1</v>
      </c>
      <c r="G257" s="3">
        <v>0</v>
      </c>
      <c r="H257" s="3">
        <v>0</v>
      </c>
      <c r="I257" s="3">
        <v>0</v>
      </c>
      <c r="J257" s="3">
        <v>0</v>
      </c>
      <c r="K257" s="3">
        <v>0</v>
      </c>
      <c r="L257" s="3">
        <v>0</v>
      </c>
      <c r="M257" s="3">
        <v>0</v>
      </c>
      <c r="N257" s="3">
        <v>0</v>
      </c>
      <c r="O257" s="3">
        <v>0</v>
      </c>
      <c r="P257" s="3">
        <v>0</v>
      </c>
      <c r="Q257" s="3">
        <v>0</v>
      </c>
      <c r="R257" s="3">
        <v>1</v>
      </c>
    </row>
    <row r="258" spans="2:18" x14ac:dyDescent="0.25">
      <c r="B258">
        <v>2114</v>
      </c>
      <c r="C258" t="s">
        <v>436</v>
      </c>
      <c r="D258" s="3">
        <v>1</v>
      </c>
      <c r="E258" s="3">
        <v>1</v>
      </c>
      <c r="F258" s="3">
        <v>0</v>
      </c>
      <c r="G258" s="3">
        <v>1</v>
      </c>
      <c r="H258" s="3">
        <v>0</v>
      </c>
      <c r="I258" s="3">
        <v>0</v>
      </c>
      <c r="J258" s="3">
        <v>0</v>
      </c>
      <c r="K258" s="3">
        <v>0</v>
      </c>
      <c r="L258" s="3">
        <v>0</v>
      </c>
      <c r="M258" s="3">
        <v>0</v>
      </c>
      <c r="N258" s="3">
        <v>0</v>
      </c>
      <c r="O258" s="3">
        <v>0</v>
      </c>
      <c r="P258" s="3">
        <v>0</v>
      </c>
      <c r="Q258" s="3">
        <v>0</v>
      </c>
      <c r="R258" s="3">
        <v>0</v>
      </c>
    </row>
    <row r="259" spans="2:18" x14ac:dyDescent="0.25">
      <c r="B259">
        <v>2121</v>
      </c>
      <c r="C259" t="s">
        <v>437</v>
      </c>
      <c r="D259" s="3">
        <v>1</v>
      </c>
      <c r="E259" s="3">
        <v>0</v>
      </c>
      <c r="F259" s="3">
        <v>0</v>
      </c>
      <c r="G259" s="3">
        <v>0</v>
      </c>
      <c r="H259" s="3">
        <v>0</v>
      </c>
      <c r="I259" s="3">
        <v>0</v>
      </c>
      <c r="J259" s="3">
        <v>0</v>
      </c>
      <c r="K259" s="3">
        <v>0</v>
      </c>
      <c r="L259" s="3">
        <v>0</v>
      </c>
      <c r="M259" s="3">
        <v>0</v>
      </c>
      <c r="N259" s="3">
        <v>0</v>
      </c>
      <c r="O259" s="3">
        <v>0</v>
      </c>
      <c r="P259" s="3">
        <v>0</v>
      </c>
      <c r="Q259" s="3">
        <v>0</v>
      </c>
      <c r="R259" s="3">
        <v>1</v>
      </c>
    </row>
    <row r="260" spans="2:18" x14ac:dyDescent="0.25">
      <c r="B260">
        <v>2125</v>
      </c>
      <c r="C260" t="s">
        <v>438</v>
      </c>
      <c r="D260" s="3">
        <v>0</v>
      </c>
      <c r="E260" s="3">
        <v>2</v>
      </c>
      <c r="F260" s="3">
        <v>0</v>
      </c>
      <c r="G260" s="3">
        <v>0</v>
      </c>
      <c r="H260" s="3">
        <v>0</v>
      </c>
      <c r="I260" s="3">
        <v>0</v>
      </c>
      <c r="J260" s="3">
        <v>0</v>
      </c>
      <c r="K260" s="3">
        <v>0</v>
      </c>
      <c r="L260" s="3">
        <v>0</v>
      </c>
      <c r="M260" s="3">
        <v>0</v>
      </c>
      <c r="N260" s="3">
        <v>0</v>
      </c>
      <c r="O260" s="3">
        <v>0</v>
      </c>
      <c r="P260" s="3">
        <v>0</v>
      </c>
      <c r="Q260" s="3">
        <v>0</v>
      </c>
      <c r="R260" s="3">
        <v>0</v>
      </c>
    </row>
    <row r="261" spans="2:18" x14ac:dyDescent="0.25">
      <c r="B261">
        <v>2132</v>
      </c>
      <c r="C261" t="s">
        <v>439</v>
      </c>
      <c r="D261" s="3">
        <v>0</v>
      </c>
      <c r="E261" s="3">
        <v>1</v>
      </c>
      <c r="F261" s="3">
        <v>0</v>
      </c>
      <c r="G261" s="3">
        <v>0</v>
      </c>
      <c r="H261" s="3">
        <v>0</v>
      </c>
      <c r="I261" s="3">
        <v>0</v>
      </c>
      <c r="J261" s="3">
        <v>0</v>
      </c>
      <c r="K261" s="3">
        <v>0</v>
      </c>
      <c r="L261" s="3">
        <v>0</v>
      </c>
      <c r="M261" s="3">
        <v>0</v>
      </c>
      <c r="N261" s="3">
        <v>0</v>
      </c>
      <c r="O261" s="3">
        <v>0</v>
      </c>
      <c r="P261" s="3">
        <v>0</v>
      </c>
      <c r="Q261" s="3">
        <v>0</v>
      </c>
      <c r="R261" s="3">
        <v>1</v>
      </c>
    </row>
    <row r="262" spans="2:18" x14ac:dyDescent="0.25">
      <c r="B262">
        <v>2136</v>
      </c>
      <c r="C262" t="s">
        <v>440</v>
      </c>
      <c r="D262" s="3">
        <v>1</v>
      </c>
      <c r="E262" s="3">
        <v>1</v>
      </c>
      <c r="F262" s="3">
        <v>0</v>
      </c>
      <c r="G262" s="3">
        <v>0</v>
      </c>
      <c r="H262" s="3">
        <v>0</v>
      </c>
      <c r="I262" s="3">
        <v>0</v>
      </c>
      <c r="J262" s="3">
        <v>0</v>
      </c>
      <c r="K262" s="3">
        <v>0</v>
      </c>
      <c r="L262" s="3">
        <v>0</v>
      </c>
      <c r="M262" s="3">
        <v>0</v>
      </c>
      <c r="N262" s="3">
        <v>0</v>
      </c>
      <c r="O262" s="3">
        <v>0</v>
      </c>
      <c r="P262" s="3">
        <v>0</v>
      </c>
      <c r="Q262" s="3">
        <v>0</v>
      </c>
      <c r="R262" s="3">
        <v>1</v>
      </c>
    </row>
    <row r="263" spans="2:18" x14ac:dyDescent="0.25">
      <c r="B263">
        <v>2145</v>
      </c>
      <c r="C263" t="s">
        <v>441</v>
      </c>
      <c r="D263" s="3">
        <v>0</v>
      </c>
      <c r="E263" s="3">
        <v>0</v>
      </c>
      <c r="F263" s="3">
        <v>1</v>
      </c>
      <c r="G263" s="3">
        <v>1</v>
      </c>
      <c r="H263" s="3">
        <v>1</v>
      </c>
      <c r="I263" s="3">
        <v>0</v>
      </c>
      <c r="J263" s="3">
        <v>0</v>
      </c>
      <c r="K263" s="3">
        <v>0</v>
      </c>
      <c r="L263" s="3">
        <v>1</v>
      </c>
      <c r="M263" s="3">
        <v>1</v>
      </c>
      <c r="N263" s="3">
        <v>0</v>
      </c>
      <c r="O263" s="3">
        <v>0</v>
      </c>
      <c r="P263" s="3">
        <v>0</v>
      </c>
      <c r="Q263" s="3">
        <v>0</v>
      </c>
      <c r="R263" s="3">
        <v>0</v>
      </c>
    </row>
    <row r="264" spans="2:18" x14ac:dyDescent="0.25">
      <c r="B264">
        <v>2147</v>
      </c>
      <c r="C264" t="s">
        <v>442</v>
      </c>
      <c r="D264" s="3">
        <v>1</v>
      </c>
      <c r="E264" s="3">
        <v>1</v>
      </c>
      <c r="F264" s="3">
        <v>0</v>
      </c>
      <c r="G264" s="3">
        <v>0</v>
      </c>
      <c r="H264" s="3">
        <v>0</v>
      </c>
      <c r="I264" s="3">
        <v>0</v>
      </c>
      <c r="J264" s="3">
        <v>0</v>
      </c>
      <c r="K264" s="3">
        <v>0</v>
      </c>
      <c r="L264" s="3">
        <v>0</v>
      </c>
      <c r="M264" s="3">
        <v>0</v>
      </c>
      <c r="N264" s="3">
        <v>0</v>
      </c>
      <c r="O264" s="3">
        <v>0</v>
      </c>
      <c r="P264" s="3">
        <v>0</v>
      </c>
      <c r="Q264" s="3">
        <v>0</v>
      </c>
      <c r="R264" s="3">
        <v>1</v>
      </c>
    </row>
    <row r="265" spans="2:18" x14ac:dyDescent="0.25">
      <c r="B265">
        <v>2148</v>
      </c>
      <c r="C265" t="s">
        <v>443</v>
      </c>
      <c r="D265" s="3">
        <v>1</v>
      </c>
      <c r="E265" s="3">
        <v>2</v>
      </c>
      <c r="F265" s="3">
        <v>0</v>
      </c>
      <c r="G265" s="3">
        <v>0</v>
      </c>
      <c r="H265" s="3">
        <v>0</v>
      </c>
      <c r="I265" s="3">
        <v>0</v>
      </c>
      <c r="J265" s="3">
        <v>0</v>
      </c>
      <c r="K265" s="3">
        <v>0</v>
      </c>
      <c r="L265" s="3">
        <v>0</v>
      </c>
      <c r="M265" s="3">
        <v>0</v>
      </c>
      <c r="N265" s="3">
        <v>0</v>
      </c>
      <c r="O265" s="3">
        <v>0</v>
      </c>
      <c r="P265" s="3">
        <v>0</v>
      </c>
      <c r="Q265" s="3">
        <v>0</v>
      </c>
      <c r="R265" s="3">
        <v>2</v>
      </c>
    </row>
    <row r="266" spans="2:18" x14ac:dyDescent="0.25">
      <c r="B266">
        <v>2157</v>
      </c>
      <c r="C266" t="s">
        <v>444</v>
      </c>
      <c r="D266" s="3">
        <v>0</v>
      </c>
      <c r="E266" s="3">
        <v>1</v>
      </c>
      <c r="F266" s="3">
        <v>0</v>
      </c>
      <c r="G266" s="3">
        <v>0</v>
      </c>
      <c r="H266" s="3">
        <v>0</v>
      </c>
      <c r="I266" s="3">
        <v>0</v>
      </c>
      <c r="J266" s="3">
        <v>0</v>
      </c>
      <c r="K266" s="3">
        <v>0</v>
      </c>
      <c r="L266" s="3">
        <v>0</v>
      </c>
      <c r="M266" s="3">
        <v>0</v>
      </c>
      <c r="N266" s="3">
        <v>0</v>
      </c>
      <c r="O266" s="3">
        <v>0</v>
      </c>
      <c r="P266" s="3">
        <v>0</v>
      </c>
      <c r="Q266" s="3">
        <v>0</v>
      </c>
      <c r="R266" s="3">
        <v>0</v>
      </c>
    </row>
    <row r="267" spans="2:18" x14ac:dyDescent="0.25">
      <c r="B267">
        <v>9402</v>
      </c>
      <c r="C267" t="s">
        <v>446</v>
      </c>
      <c r="D267" s="3">
        <v>1</v>
      </c>
      <c r="E267" s="3">
        <v>0</v>
      </c>
      <c r="F267" s="3">
        <v>1</v>
      </c>
      <c r="G267" s="3">
        <v>0</v>
      </c>
      <c r="H267" s="3">
        <v>0</v>
      </c>
      <c r="I267" s="3">
        <v>0</v>
      </c>
      <c r="J267" s="3">
        <v>0</v>
      </c>
      <c r="K267" s="3">
        <v>0</v>
      </c>
      <c r="L267" s="3">
        <v>0</v>
      </c>
      <c r="M267" s="3">
        <v>0</v>
      </c>
      <c r="N267" s="3">
        <v>0</v>
      </c>
      <c r="O267" s="3">
        <v>0</v>
      </c>
      <c r="P267" s="3">
        <v>0</v>
      </c>
      <c r="Q267" s="3">
        <v>0</v>
      </c>
      <c r="R267" s="3">
        <v>1</v>
      </c>
    </row>
    <row r="268" spans="2:18" x14ac:dyDescent="0.25">
      <c r="B268">
        <v>9120</v>
      </c>
      <c r="C268" t="s">
        <v>447</v>
      </c>
      <c r="D268" s="3">
        <v>1</v>
      </c>
      <c r="E268" s="3">
        <v>0</v>
      </c>
      <c r="F268" s="3">
        <v>1</v>
      </c>
      <c r="G268" s="3">
        <v>0</v>
      </c>
      <c r="H268" s="3">
        <v>1</v>
      </c>
      <c r="I268" s="3">
        <v>1</v>
      </c>
      <c r="J268" s="3">
        <v>0</v>
      </c>
      <c r="K268" s="3">
        <v>0</v>
      </c>
      <c r="L268" s="3">
        <v>0</v>
      </c>
      <c r="M268" s="3">
        <v>0</v>
      </c>
      <c r="N268" s="3">
        <v>0</v>
      </c>
      <c r="O268" s="3">
        <v>0</v>
      </c>
      <c r="P268" s="3">
        <v>0</v>
      </c>
      <c r="Q268" s="3">
        <v>0</v>
      </c>
      <c r="R268" s="3">
        <v>0</v>
      </c>
    </row>
    <row r="269" spans="2:18" x14ac:dyDescent="0.25">
      <c r="B269">
        <v>9154</v>
      </c>
      <c r="C269" t="s">
        <v>448</v>
      </c>
      <c r="D269" s="3">
        <v>0</v>
      </c>
      <c r="E269" s="3">
        <v>2</v>
      </c>
      <c r="F269" s="3">
        <v>0</v>
      </c>
      <c r="G269" s="3">
        <v>0</v>
      </c>
      <c r="H269" s="3">
        <v>0</v>
      </c>
      <c r="I269" s="3">
        <v>0</v>
      </c>
      <c r="J269" s="3">
        <v>0</v>
      </c>
      <c r="K269" s="3">
        <v>0</v>
      </c>
      <c r="L269" s="3">
        <v>0</v>
      </c>
      <c r="M269" s="3">
        <v>0</v>
      </c>
      <c r="N269" s="3">
        <v>0</v>
      </c>
      <c r="O269" s="3">
        <v>0</v>
      </c>
      <c r="P269" s="3">
        <v>0</v>
      </c>
      <c r="Q269" s="3">
        <v>0</v>
      </c>
      <c r="R269" s="3">
        <v>0</v>
      </c>
    </row>
    <row r="270" spans="2:18" x14ac:dyDescent="0.25">
      <c r="B270">
        <v>9165</v>
      </c>
      <c r="C270" t="s">
        <v>449</v>
      </c>
      <c r="D270" s="3">
        <v>1</v>
      </c>
      <c r="E270" s="3">
        <v>1</v>
      </c>
      <c r="F270" s="3">
        <v>1</v>
      </c>
      <c r="G270" s="3">
        <v>0</v>
      </c>
      <c r="H270" s="3">
        <v>0</v>
      </c>
      <c r="I270" s="3">
        <v>0</v>
      </c>
      <c r="J270" s="3">
        <v>0</v>
      </c>
      <c r="K270" s="3">
        <v>0</v>
      </c>
      <c r="L270" s="3">
        <v>0</v>
      </c>
      <c r="M270" s="3">
        <v>0</v>
      </c>
      <c r="N270" s="3">
        <v>0</v>
      </c>
      <c r="O270" s="3">
        <v>0</v>
      </c>
      <c r="P270" s="3">
        <v>0</v>
      </c>
      <c r="Q270" s="3">
        <v>0</v>
      </c>
      <c r="R270" s="3">
        <v>0</v>
      </c>
    </row>
    <row r="271" spans="2:18" x14ac:dyDescent="0.25">
      <c r="B271">
        <v>643</v>
      </c>
      <c r="C271" t="s">
        <v>450</v>
      </c>
      <c r="D271" s="3">
        <v>0</v>
      </c>
      <c r="E271" s="3">
        <v>2</v>
      </c>
      <c r="F271" s="3">
        <v>0</v>
      </c>
      <c r="G271" s="3">
        <v>0</v>
      </c>
      <c r="H271" s="3">
        <v>0</v>
      </c>
      <c r="I271" s="3">
        <v>1</v>
      </c>
      <c r="J271" s="3">
        <v>0</v>
      </c>
      <c r="K271" s="3">
        <v>0</v>
      </c>
      <c r="L271" s="3">
        <v>0</v>
      </c>
      <c r="M271" s="3">
        <v>0</v>
      </c>
      <c r="N271" s="3">
        <v>0</v>
      </c>
      <c r="O271" s="3">
        <v>0</v>
      </c>
      <c r="P271" s="3">
        <v>0</v>
      </c>
      <c r="Q271" s="3">
        <v>0</v>
      </c>
      <c r="R271" s="3">
        <v>0</v>
      </c>
    </row>
    <row r="272" spans="2:18" x14ac:dyDescent="0.25">
      <c r="B272">
        <v>653</v>
      </c>
      <c r="C272" t="s">
        <v>451</v>
      </c>
      <c r="D272" s="3">
        <v>0</v>
      </c>
      <c r="E272" s="3">
        <v>1</v>
      </c>
      <c r="F272" s="3">
        <v>1</v>
      </c>
      <c r="G272" s="3">
        <v>0</v>
      </c>
      <c r="H272" s="3">
        <v>0</v>
      </c>
      <c r="I272" s="3">
        <v>0</v>
      </c>
      <c r="J272" s="3">
        <v>0</v>
      </c>
      <c r="K272" s="3">
        <v>0</v>
      </c>
      <c r="L272" s="3">
        <v>0</v>
      </c>
      <c r="M272" s="3">
        <v>0</v>
      </c>
      <c r="N272" s="3">
        <v>0</v>
      </c>
      <c r="O272" s="3">
        <v>0</v>
      </c>
      <c r="P272" s="3">
        <v>0</v>
      </c>
      <c r="Q272" s="3">
        <v>0</v>
      </c>
      <c r="R272" s="3">
        <v>0</v>
      </c>
    </row>
    <row r="273" spans="2:18" x14ac:dyDescent="0.25">
      <c r="B273">
        <v>687</v>
      </c>
      <c r="C273" t="s">
        <v>452</v>
      </c>
      <c r="D273" s="3">
        <v>0</v>
      </c>
      <c r="E273" s="3">
        <v>0</v>
      </c>
      <c r="F273" s="3">
        <v>1</v>
      </c>
      <c r="G273" s="3">
        <v>0</v>
      </c>
      <c r="H273" s="3">
        <v>0</v>
      </c>
      <c r="I273" s="3">
        <v>0</v>
      </c>
      <c r="J273" s="3">
        <v>0</v>
      </c>
      <c r="K273" s="3">
        <v>0</v>
      </c>
      <c r="L273" s="3">
        <v>0</v>
      </c>
      <c r="M273" s="3">
        <v>0</v>
      </c>
      <c r="N273" s="3">
        <v>0</v>
      </c>
      <c r="O273" s="3">
        <v>0</v>
      </c>
      <c r="P273" s="3">
        <v>0</v>
      </c>
      <c r="Q273" s="3">
        <v>0</v>
      </c>
      <c r="R273" s="3">
        <v>0</v>
      </c>
    </row>
    <row r="274" spans="2:18" x14ac:dyDescent="0.25">
      <c r="B274">
        <v>696</v>
      </c>
      <c r="C274" t="s">
        <v>453</v>
      </c>
      <c r="D274" s="3">
        <v>1</v>
      </c>
      <c r="E274" s="3">
        <v>0</v>
      </c>
      <c r="F274" s="3">
        <v>0</v>
      </c>
      <c r="G274" s="3">
        <v>0</v>
      </c>
      <c r="H274" s="3">
        <v>0</v>
      </c>
      <c r="I274" s="3">
        <v>0</v>
      </c>
      <c r="J274" s="3">
        <v>0</v>
      </c>
      <c r="K274" s="3">
        <v>0</v>
      </c>
      <c r="L274" s="3">
        <v>0</v>
      </c>
      <c r="M274" s="3">
        <v>0</v>
      </c>
      <c r="N274" s="3">
        <v>0</v>
      </c>
      <c r="O274" s="3">
        <v>0</v>
      </c>
      <c r="P274" s="3">
        <v>0</v>
      </c>
      <c r="Q274" s="3">
        <v>0</v>
      </c>
      <c r="R274" s="3">
        <v>0</v>
      </c>
    </row>
    <row r="275" spans="2:18" x14ac:dyDescent="0.25">
      <c r="B275">
        <v>9107</v>
      </c>
      <c r="C275" t="s">
        <v>454</v>
      </c>
      <c r="D275" s="3">
        <v>0</v>
      </c>
      <c r="E275" s="3">
        <v>1</v>
      </c>
      <c r="F275" s="3">
        <v>1</v>
      </c>
      <c r="G275" s="3">
        <v>0</v>
      </c>
      <c r="H275" s="3">
        <v>0</v>
      </c>
      <c r="I275" s="3">
        <v>0</v>
      </c>
      <c r="J275" s="3">
        <v>0</v>
      </c>
      <c r="K275" s="3">
        <v>0</v>
      </c>
      <c r="L275" s="3">
        <v>0</v>
      </c>
      <c r="M275" s="3">
        <v>0</v>
      </c>
      <c r="N275" s="3">
        <v>0</v>
      </c>
      <c r="O275" s="3">
        <v>0</v>
      </c>
      <c r="P275" s="3">
        <v>0</v>
      </c>
      <c r="Q275" s="3">
        <v>0</v>
      </c>
      <c r="R275" s="3">
        <v>0</v>
      </c>
    </row>
    <row r="276" spans="2:18" x14ac:dyDescent="0.25">
      <c r="B276">
        <v>272</v>
      </c>
      <c r="C276" t="s">
        <v>455</v>
      </c>
      <c r="D276" s="3">
        <v>0</v>
      </c>
      <c r="E276" s="3">
        <v>0</v>
      </c>
      <c r="F276" s="3">
        <v>0</v>
      </c>
      <c r="G276" s="3">
        <v>1</v>
      </c>
      <c r="H276" s="3">
        <v>0</v>
      </c>
      <c r="I276" s="3">
        <v>0</v>
      </c>
      <c r="J276" s="3">
        <v>0</v>
      </c>
      <c r="K276" s="3">
        <v>0</v>
      </c>
      <c r="L276" s="3">
        <v>0</v>
      </c>
      <c r="M276" s="3">
        <v>0</v>
      </c>
      <c r="N276" s="3">
        <v>0</v>
      </c>
      <c r="O276" s="3">
        <v>0</v>
      </c>
      <c r="P276" s="3">
        <v>0</v>
      </c>
      <c r="Q276" s="3">
        <v>0</v>
      </c>
      <c r="R276" s="3">
        <v>0</v>
      </c>
    </row>
    <row r="277" spans="2:18" x14ac:dyDescent="0.25">
      <c r="B277">
        <v>9413</v>
      </c>
      <c r="C277" t="s">
        <v>456</v>
      </c>
      <c r="D277" s="3">
        <v>1</v>
      </c>
      <c r="E277" s="3">
        <v>0</v>
      </c>
      <c r="F277" s="3">
        <v>1</v>
      </c>
      <c r="G277" s="3">
        <v>2</v>
      </c>
      <c r="H277" s="3">
        <v>1</v>
      </c>
      <c r="I277" s="3">
        <v>0</v>
      </c>
      <c r="J277" s="3">
        <v>0</v>
      </c>
      <c r="K277" s="3">
        <v>0</v>
      </c>
      <c r="L277" s="3">
        <v>0</v>
      </c>
      <c r="M277" s="3">
        <v>1</v>
      </c>
      <c r="N277" s="3">
        <v>0</v>
      </c>
      <c r="O277" s="3">
        <v>0</v>
      </c>
      <c r="P277" s="3">
        <v>0</v>
      </c>
      <c r="Q277" s="3">
        <v>0</v>
      </c>
      <c r="R277" s="3">
        <v>0</v>
      </c>
    </row>
    <row r="279" spans="2:18" x14ac:dyDescent="0.25">
      <c r="C279" s="39" t="s">
        <v>280</v>
      </c>
      <c r="D279" s="40">
        <f t="shared" ref="D279:R279" si="2">+SUM(D178:D277)</f>
        <v>103</v>
      </c>
      <c r="E279" s="40">
        <f t="shared" si="2"/>
        <v>141</v>
      </c>
      <c r="F279" s="40">
        <f t="shared" si="2"/>
        <v>37</v>
      </c>
      <c r="G279" s="40">
        <f t="shared" si="2"/>
        <v>39</v>
      </c>
      <c r="H279" s="40">
        <f t="shared" si="2"/>
        <v>18</v>
      </c>
      <c r="I279" s="40">
        <f t="shared" si="2"/>
        <v>11</v>
      </c>
      <c r="J279" s="40">
        <f t="shared" si="2"/>
        <v>14</v>
      </c>
      <c r="K279" s="40">
        <f t="shared" si="2"/>
        <v>7</v>
      </c>
      <c r="L279" s="40">
        <f t="shared" si="2"/>
        <v>17</v>
      </c>
      <c r="M279" s="40">
        <f t="shared" si="2"/>
        <v>14</v>
      </c>
      <c r="N279" s="40">
        <f t="shared" si="2"/>
        <v>0</v>
      </c>
      <c r="O279" s="40">
        <f t="shared" si="2"/>
        <v>0</v>
      </c>
      <c r="P279" s="40">
        <f t="shared" si="2"/>
        <v>0</v>
      </c>
      <c r="Q279" s="40">
        <f t="shared" si="2"/>
        <v>0</v>
      </c>
      <c r="R279" s="40">
        <f t="shared" si="2"/>
        <v>56</v>
      </c>
    </row>
    <row r="281" spans="2:18" x14ac:dyDescent="0.25">
      <c r="C281" s="39" t="s">
        <v>458</v>
      </c>
      <c r="D281">
        <v>538</v>
      </c>
      <c r="E281">
        <v>689</v>
      </c>
      <c r="F281">
        <v>152</v>
      </c>
      <c r="G281">
        <v>145.66666666666666</v>
      </c>
      <c r="H281">
        <v>113</v>
      </c>
      <c r="I281">
        <v>72</v>
      </c>
      <c r="J281">
        <v>36</v>
      </c>
      <c r="K281">
        <v>2.6</v>
      </c>
      <c r="L281">
        <v>58</v>
      </c>
      <c r="M281">
        <v>58</v>
      </c>
      <c r="N281">
        <v>164</v>
      </c>
      <c r="Q281">
        <v>164</v>
      </c>
      <c r="R281">
        <v>288</v>
      </c>
    </row>
    <row r="283" spans="2:18" x14ac:dyDescent="0.25">
      <c r="D283" s="36">
        <f>+D281/D279</f>
        <v>5.2233009708737868</v>
      </c>
      <c r="E283" s="36">
        <f t="shared" ref="E283:R283" si="3">+E281/E279</f>
        <v>4.8865248226950353</v>
      </c>
      <c r="F283" s="36">
        <f t="shared" si="3"/>
        <v>4.1081081081081079</v>
      </c>
      <c r="G283" s="36">
        <f t="shared" si="3"/>
        <v>3.7350427350427347</v>
      </c>
      <c r="H283" s="36">
        <f t="shared" si="3"/>
        <v>6.2777777777777777</v>
      </c>
      <c r="I283" s="36">
        <f t="shared" si="3"/>
        <v>6.5454545454545459</v>
      </c>
      <c r="J283" s="36">
        <f t="shared" si="3"/>
        <v>2.5714285714285716</v>
      </c>
      <c r="K283" s="36">
        <f t="shared" si="3"/>
        <v>0.37142857142857144</v>
      </c>
      <c r="L283" s="36">
        <f t="shared" si="3"/>
        <v>3.4117647058823528</v>
      </c>
      <c r="M283" s="36">
        <f t="shared" si="3"/>
        <v>4.1428571428571432</v>
      </c>
      <c r="N283" s="36" t="e">
        <f t="shared" si="3"/>
        <v>#DIV/0!</v>
      </c>
      <c r="O283" s="36" t="e">
        <f t="shared" si="3"/>
        <v>#DIV/0!</v>
      </c>
      <c r="P283" s="36" t="e">
        <f t="shared" si="3"/>
        <v>#DIV/0!</v>
      </c>
      <c r="Q283" s="36" t="e">
        <f t="shared" si="3"/>
        <v>#DIV/0!</v>
      </c>
      <c r="R283" s="36">
        <f t="shared" si="3"/>
        <v>5.1428571428571432</v>
      </c>
    </row>
    <row r="285" spans="2:18" x14ac:dyDescent="0.25">
      <c r="B285" t="s">
        <v>457</v>
      </c>
      <c r="D285">
        <v>6</v>
      </c>
      <c r="E285">
        <v>6</v>
      </c>
      <c r="F285">
        <v>60</v>
      </c>
      <c r="G285">
        <v>6</v>
      </c>
      <c r="H285">
        <v>60</v>
      </c>
      <c r="I285">
        <v>20</v>
      </c>
      <c r="J285">
        <v>60</v>
      </c>
      <c r="K285">
        <v>6</v>
      </c>
      <c r="L285">
        <v>12</v>
      </c>
      <c r="M285">
        <v>12</v>
      </c>
      <c r="N285">
        <v>24</v>
      </c>
      <c r="O285">
        <v>24</v>
      </c>
      <c r="P285">
        <v>24</v>
      </c>
      <c r="Q285">
        <v>24</v>
      </c>
      <c r="R285">
        <v>6</v>
      </c>
    </row>
    <row r="286" spans="2:18" x14ac:dyDescent="0.25">
      <c r="B286" t="s">
        <v>351</v>
      </c>
      <c r="C286" t="s">
        <v>352</v>
      </c>
      <c r="D286" t="s">
        <v>353</v>
      </c>
      <c r="E286" t="s">
        <v>283</v>
      </c>
      <c r="F286" t="s">
        <v>285</v>
      </c>
      <c r="G286" t="s">
        <v>286</v>
      </c>
      <c r="H286" t="s">
        <v>287</v>
      </c>
      <c r="I286" t="s">
        <v>288</v>
      </c>
      <c r="J286" t="s">
        <v>289</v>
      </c>
      <c r="K286" t="s">
        <v>290</v>
      </c>
      <c r="L286" t="s">
        <v>291</v>
      </c>
      <c r="M286" t="s">
        <v>292</v>
      </c>
      <c r="N286" t="s">
        <v>293</v>
      </c>
      <c r="O286" t="s">
        <v>294</v>
      </c>
      <c r="P286" t="s">
        <v>295</v>
      </c>
      <c r="Q286" t="s">
        <v>296</v>
      </c>
      <c r="R286" t="s">
        <v>354</v>
      </c>
    </row>
    <row r="287" spans="2:18" x14ac:dyDescent="0.25">
      <c r="B287">
        <v>213</v>
      </c>
      <c r="C287" t="s">
        <v>355</v>
      </c>
      <c r="D287" s="3">
        <v>15.66990291262136</v>
      </c>
      <c r="E287" s="3">
        <v>14.659574468085106</v>
      </c>
      <c r="F287" s="3">
        <v>0</v>
      </c>
      <c r="G287" s="3">
        <v>0</v>
      </c>
      <c r="H287" s="3">
        <v>0</v>
      </c>
      <c r="I287" s="3">
        <v>13.090909090909092</v>
      </c>
      <c r="J287" s="3">
        <v>5.1428571428571432</v>
      </c>
      <c r="K287" s="3">
        <v>0</v>
      </c>
      <c r="L287" s="3">
        <v>0</v>
      </c>
      <c r="M287" s="3">
        <v>0</v>
      </c>
      <c r="N287">
        <v>0</v>
      </c>
      <c r="O287">
        <v>0</v>
      </c>
      <c r="P287">
        <v>0</v>
      </c>
      <c r="Q287">
        <v>0</v>
      </c>
      <c r="R287" s="3">
        <v>5.1428571428571432</v>
      </c>
    </row>
    <row r="288" spans="2:18" x14ac:dyDescent="0.25">
      <c r="B288">
        <v>228</v>
      </c>
      <c r="C288" t="s">
        <v>356</v>
      </c>
      <c r="D288" s="3">
        <v>5.2233009708737868</v>
      </c>
      <c r="E288" s="3">
        <v>0</v>
      </c>
      <c r="F288" s="3">
        <v>0</v>
      </c>
      <c r="G288" s="3">
        <v>7.4700854700854693</v>
      </c>
      <c r="H288" s="3">
        <v>0</v>
      </c>
      <c r="I288" s="3">
        <v>0</v>
      </c>
      <c r="J288" s="3">
        <v>0</v>
      </c>
      <c r="K288" s="3">
        <v>0</v>
      </c>
      <c r="L288" s="3">
        <v>0</v>
      </c>
      <c r="M288" s="3">
        <v>0</v>
      </c>
      <c r="N288">
        <v>0</v>
      </c>
      <c r="O288">
        <v>0</v>
      </c>
      <c r="P288">
        <v>0</v>
      </c>
      <c r="Q288">
        <v>0</v>
      </c>
      <c r="R288" s="3">
        <v>5.1428571428571432</v>
      </c>
    </row>
    <row r="289" spans="2:18" x14ac:dyDescent="0.25">
      <c r="B289">
        <v>263</v>
      </c>
      <c r="C289" t="s">
        <v>357</v>
      </c>
      <c r="D289" s="3">
        <v>10.446601941747574</v>
      </c>
      <c r="E289" s="3">
        <v>0</v>
      </c>
      <c r="F289" s="3">
        <v>0</v>
      </c>
      <c r="G289" s="3">
        <v>0</v>
      </c>
      <c r="H289" s="3">
        <v>0</v>
      </c>
      <c r="I289" s="3">
        <v>0</v>
      </c>
      <c r="J289" s="3">
        <v>5.1428571428571432</v>
      </c>
      <c r="K289" s="3">
        <v>0</v>
      </c>
      <c r="L289" s="3">
        <v>3.4117647058823528</v>
      </c>
      <c r="M289" s="3">
        <v>4.1428571428571432</v>
      </c>
      <c r="N289">
        <v>0</v>
      </c>
      <c r="O289">
        <v>0</v>
      </c>
      <c r="P289">
        <v>0</v>
      </c>
      <c r="Q289">
        <v>0</v>
      </c>
      <c r="R289" s="3">
        <v>5.1428571428571432</v>
      </c>
    </row>
    <row r="290" spans="2:18" x14ac:dyDescent="0.25">
      <c r="B290">
        <v>280</v>
      </c>
      <c r="C290" t="s">
        <v>358</v>
      </c>
      <c r="D290" s="3">
        <v>15.66990291262136</v>
      </c>
      <c r="E290" s="3">
        <v>19.546099290780141</v>
      </c>
      <c r="F290" s="3">
        <v>4.1081081081081079</v>
      </c>
      <c r="G290" s="3">
        <v>3.7350427350427347</v>
      </c>
      <c r="H290" s="3">
        <v>6.2777777777777777</v>
      </c>
      <c r="I290" s="3">
        <v>6.5454545454545459</v>
      </c>
      <c r="J290" s="3">
        <v>0</v>
      </c>
      <c r="K290" s="3">
        <v>0</v>
      </c>
      <c r="L290" s="3">
        <v>3.4117647058823528</v>
      </c>
      <c r="M290" s="3">
        <v>8.2857142857142865</v>
      </c>
      <c r="N290">
        <v>0</v>
      </c>
      <c r="O290">
        <v>0</v>
      </c>
      <c r="P290">
        <v>0</v>
      </c>
      <c r="Q290">
        <v>0</v>
      </c>
      <c r="R290" s="3">
        <v>0</v>
      </c>
    </row>
    <row r="291" spans="2:18" x14ac:dyDescent="0.25">
      <c r="B291">
        <v>298</v>
      </c>
      <c r="C291" t="s">
        <v>359</v>
      </c>
      <c r="D291" s="3">
        <v>0</v>
      </c>
      <c r="E291" s="3">
        <v>14.659574468085106</v>
      </c>
      <c r="F291" s="3">
        <v>0</v>
      </c>
      <c r="G291" s="3">
        <v>0</v>
      </c>
      <c r="H291" s="3">
        <v>0</v>
      </c>
      <c r="I291" s="3">
        <v>0</v>
      </c>
      <c r="J291" s="3">
        <v>0</v>
      </c>
      <c r="K291" s="3">
        <v>0</v>
      </c>
      <c r="L291" s="3">
        <v>6.8235294117647056</v>
      </c>
      <c r="M291" s="3">
        <v>0</v>
      </c>
      <c r="N291">
        <v>0</v>
      </c>
      <c r="O291">
        <v>0</v>
      </c>
      <c r="P291">
        <v>0</v>
      </c>
      <c r="Q291">
        <v>0</v>
      </c>
      <c r="R291" s="3">
        <v>0</v>
      </c>
    </row>
    <row r="292" spans="2:18" x14ac:dyDescent="0.25">
      <c r="B292">
        <v>669</v>
      </c>
      <c r="C292" t="s">
        <v>360</v>
      </c>
      <c r="D292" s="3">
        <v>10.446601941747574</v>
      </c>
      <c r="E292" s="3">
        <v>19.546099290780141</v>
      </c>
      <c r="F292" s="3">
        <v>0</v>
      </c>
      <c r="G292" s="3">
        <v>0</v>
      </c>
      <c r="H292" s="3">
        <v>0</v>
      </c>
      <c r="I292" s="3">
        <v>0</v>
      </c>
      <c r="J292" s="3">
        <v>0</v>
      </c>
      <c r="K292" s="3">
        <v>0</v>
      </c>
      <c r="L292" s="3">
        <v>0</v>
      </c>
      <c r="M292" s="3">
        <v>0</v>
      </c>
      <c r="N292">
        <v>0</v>
      </c>
      <c r="O292">
        <v>0</v>
      </c>
      <c r="P292">
        <v>0</v>
      </c>
      <c r="Q292">
        <v>0</v>
      </c>
      <c r="R292" s="3">
        <v>0</v>
      </c>
    </row>
    <row r="293" spans="2:18" x14ac:dyDescent="0.25">
      <c r="B293">
        <v>691</v>
      </c>
      <c r="C293" t="s">
        <v>361</v>
      </c>
      <c r="D293" s="3">
        <v>0</v>
      </c>
      <c r="E293" s="3">
        <v>0</v>
      </c>
      <c r="F293" s="3">
        <v>0</v>
      </c>
      <c r="G293" s="3">
        <v>14.940170940170939</v>
      </c>
      <c r="H293" s="3">
        <v>0</v>
      </c>
      <c r="I293" s="3">
        <v>0</v>
      </c>
      <c r="J293" s="3">
        <v>0</v>
      </c>
      <c r="K293" s="3">
        <v>0</v>
      </c>
      <c r="L293" s="3">
        <v>0</v>
      </c>
      <c r="M293" s="3">
        <v>0</v>
      </c>
      <c r="N293">
        <v>0</v>
      </c>
      <c r="O293">
        <v>0</v>
      </c>
      <c r="P293">
        <v>0</v>
      </c>
      <c r="Q293">
        <v>0</v>
      </c>
      <c r="R293" s="3">
        <v>0</v>
      </c>
    </row>
    <row r="294" spans="2:18" x14ac:dyDescent="0.25">
      <c r="B294">
        <v>698</v>
      </c>
      <c r="C294" t="s">
        <v>362</v>
      </c>
      <c r="D294" s="3">
        <v>0</v>
      </c>
      <c r="E294" s="3">
        <v>4.8865248226950353</v>
      </c>
      <c r="F294" s="3">
        <v>8.2162162162162158</v>
      </c>
      <c r="G294" s="3">
        <v>3.7350427350427347</v>
      </c>
      <c r="H294" s="3">
        <v>0</v>
      </c>
      <c r="I294" s="3">
        <v>6.5454545454545459</v>
      </c>
      <c r="J294" s="3">
        <v>0</v>
      </c>
      <c r="K294" s="3">
        <v>0.37142857142857144</v>
      </c>
      <c r="L294" s="3">
        <v>6.8235294117647056</v>
      </c>
      <c r="M294" s="3">
        <v>4.1428571428571432</v>
      </c>
      <c r="N294">
        <v>0</v>
      </c>
      <c r="O294">
        <v>0</v>
      </c>
      <c r="P294">
        <v>0</v>
      </c>
      <c r="Q294">
        <v>0</v>
      </c>
      <c r="R294" s="3">
        <v>5.1428571428571432</v>
      </c>
    </row>
    <row r="295" spans="2:18" x14ac:dyDescent="0.25">
      <c r="B295">
        <v>2018</v>
      </c>
      <c r="C295" t="s">
        <v>363</v>
      </c>
      <c r="D295" s="3">
        <v>5.2233009708737868</v>
      </c>
      <c r="E295" s="3">
        <v>9.7730496453900706</v>
      </c>
      <c r="F295" s="3">
        <v>0</v>
      </c>
      <c r="G295" s="3">
        <v>0</v>
      </c>
      <c r="H295" s="3">
        <v>0</v>
      </c>
      <c r="I295" s="3">
        <v>0</v>
      </c>
      <c r="J295" s="3">
        <v>0</v>
      </c>
      <c r="K295" s="3">
        <v>0</v>
      </c>
      <c r="L295" s="3">
        <v>0</v>
      </c>
      <c r="M295" s="3">
        <v>0</v>
      </c>
      <c r="N295">
        <v>0</v>
      </c>
      <c r="O295">
        <v>0</v>
      </c>
      <c r="P295">
        <v>0</v>
      </c>
      <c r="Q295">
        <v>0</v>
      </c>
      <c r="R295" s="3">
        <v>10.285714285714286</v>
      </c>
    </row>
    <row r="296" spans="2:18" x14ac:dyDescent="0.25">
      <c r="B296">
        <v>2098</v>
      </c>
      <c r="C296" t="s">
        <v>364</v>
      </c>
      <c r="D296" s="3">
        <v>26.116504854368934</v>
      </c>
      <c r="E296" s="3">
        <v>4.8865248226950353</v>
      </c>
      <c r="F296" s="3">
        <v>4.1081081081081079</v>
      </c>
      <c r="G296" s="3">
        <v>0</v>
      </c>
      <c r="H296" s="3">
        <v>6.2777777777777777</v>
      </c>
      <c r="I296" s="3">
        <v>0</v>
      </c>
      <c r="J296" s="3">
        <v>2.5714285714285716</v>
      </c>
      <c r="K296" s="3">
        <v>0</v>
      </c>
      <c r="L296" s="3">
        <v>0</v>
      </c>
      <c r="M296" s="3">
        <v>4.1428571428571432</v>
      </c>
      <c r="N296">
        <v>0</v>
      </c>
      <c r="O296">
        <v>0</v>
      </c>
      <c r="P296">
        <v>0</v>
      </c>
      <c r="Q296">
        <v>0</v>
      </c>
      <c r="R296" s="3">
        <v>15.428571428571431</v>
      </c>
    </row>
    <row r="297" spans="2:18" x14ac:dyDescent="0.25">
      <c r="B297">
        <v>2116</v>
      </c>
      <c r="C297" t="s">
        <v>365</v>
      </c>
      <c r="D297" s="3">
        <v>0</v>
      </c>
      <c r="E297" s="3">
        <v>14.659574468085106</v>
      </c>
      <c r="F297" s="3">
        <v>0</v>
      </c>
      <c r="G297" s="3">
        <v>0</v>
      </c>
      <c r="H297" s="3">
        <v>0</v>
      </c>
      <c r="I297" s="3">
        <v>0</v>
      </c>
      <c r="J297" s="3">
        <v>0</v>
      </c>
      <c r="K297" s="3">
        <v>0</v>
      </c>
      <c r="L297" s="3">
        <v>0</v>
      </c>
      <c r="M297" s="3">
        <v>0</v>
      </c>
      <c r="N297">
        <v>0</v>
      </c>
      <c r="O297">
        <v>0</v>
      </c>
      <c r="P297">
        <v>0</v>
      </c>
      <c r="Q297">
        <v>0</v>
      </c>
      <c r="R297" s="3">
        <v>5.1428571428571432</v>
      </c>
    </row>
    <row r="298" spans="2:18" x14ac:dyDescent="0.25">
      <c r="B298">
        <v>2126</v>
      </c>
      <c r="C298" t="s">
        <v>366</v>
      </c>
      <c r="D298" s="3">
        <v>0</v>
      </c>
      <c r="E298" s="3">
        <v>9.7730496453900706</v>
      </c>
      <c r="F298" s="3">
        <v>0</v>
      </c>
      <c r="G298" s="3">
        <v>0</v>
      </c>
      <c r="H298" s="3">
        <v>0</v>
      </c>
      <c r="I298" s="3">
        <v>0</v>
      </c>
      <c r="J298" s="3">
        <v>0</v>
      </c>
      <c r="K298" s="3">
        <v>0</v>
      </c>
      <c r="L298" s="3">
        <v>0</v>
      </c>
      <c r="M298" s="3">
        <v>0</v>
      </c>
      <c r="N298">
        <v>0</v>
      </c>
      <c r="O298">
        <v>0</v>
      </c>
      <c r="P298">
        <v>0</v>
      </c>
      <c r="Q298">
        <v>0</v>
      </c>
      <c r="R298" s="3">
        <v>5.1428571428571432</v>
      </c>
    </row>
    <row r="299" spans="2:18" x14ac:dyDescent="0.25">
      <c r="B299">
        <v>1471</v>
      </c>
      <c r="C299" t="s">
        <v>367</v>
      </c>
      <c r="D299" s="3">
        <v>0</v>
      </c>
      <c r="E299" s="3">
        <v>0</v>
      </c>
      <c r="F299" s="3">
        <v>8.2162162162162158</v>
      </c>
      <c r="G299" s="3">
        <v>3.7350427350427347</v>
      </c>
      <c r="H299" s="3">
        <v>12.555555555555555</v>
      </c>
      <c r="I299" s="3">
        <v>0</v>
      </c>
      <c r="J299" s="3">
        <v>5.1428571428571432</v>
      </c>
      <c r="K299" s="3">
        <v>0.37142857142857144</v>
      </c>
      <c r="L299" s="3">
        <v>0</v>
      </c>
      <c r="M299" s="3">
        <v>0</v>
      </c>
      <c r="N299">
        <v>0</v>
      </c>
      <c r="O299">
        <v>0</v>
      </c>
      <c r="P299">
        <v>0</v>
      </c>
      <c r="Q299">
        <v>0</v>
      </c>
      <c r="R299" s="3">
        <v>0</v>
      </c>
    </row>
    <row r="300" spans="2:18" x14ac:dyDescent="0.25">
      <c r="B300">
        <v>9414</v>
      </c>
      <c r="C300" t="s">
        <v>368</v>
      </c>
      <c r="D300" s="3">
        <v>0</v>
      </c>
      <c r="E300" s="3">
        <v>0</v>
      </c>
      <c r="F300" s="3">
        <v>4.1081081081081079</v>
      </c>
      <c r="G300" s="3">
        <v>0</v>
      </c>
      <c r="H300" s="3">
        <v>6.2777777777777777</v>
      </c>
      <c r="I300" s="3">
        <v>6.5454545454545459</v>
      </c>
      <c r="J300" s="3">
        <v>2.5714285714285716</v>
      </c>
      <c r="K300" s="3">
        <v>0</v>
      </c>
      <c r="L300" s="3">
        <v>3.4117647058823528</v>
      </c>
      <c r="M300" s="3">
        <v>4.1428571428571432</v>
      </c>
      <c r="N300">
        <v>0</v>
      </c>
      <c r="O300">
        <v>0</v>
      </c>
      <c r="P300">
        <v>0</v>
      </c>
      <c r="Q300">
        <v>0</v>
      </c>
      <c r="R300" s="3">
        <v>0</v>
      </c>
    </row>
    <row r="301" spans="2:18" x14ac:dyDescent="0.25">
      <c r="B301">
        <v>9419</v>
      </c>
      <c r="C301" t="s">
        <v>369</v>
      </c>
      <c r="D301" s="3">
        <v>5.2233009708737868</v>
      </c>
      <c r="E301" s="3">
        <v>4.8865248226950353</v>
      </c>
      <c r="F301" s="3">
        <v>4.1081081081081079</v>
      </c>
      <c r="G301" s="3">
        <v>0</v>
      </c>
      <c r="H301" s="3">
        <v>0</v>
      </c>
      <c r="I301" s="3">
        <v>0</v>
      </c>
      <c r="J301" s="3">
        <v>2.5714285714285716</v>
      </c>
      <c r="K301" s="3">
        <v>0</v>
      </c>
      <c r="L301" s="3">
        <v>3.4117647058823528</v>
      </c>
      <c r="M301" s="3">
        <v>4.1428571428571432</v>
      </c>
      <c r="N301">
        <v>0</v>
      </c>
      <c r="O301">
        <v>0</v>
      </c>
      <c r="P301">
        <v>0</v>
      </c>
      <c r="Q301">
        <v>0</v>
      </c>
      <c r="R301" s="3">
        <v>5.1428571428571432</v>
      </c>
    </row>
    <row r="302" spans="2:18" x14ac:dyDescent="0.25">
      <c r="B302">
        <v>9408</v>
      </c>
      <c r="C302" t="s">
        <v>370</v>
      </c>
      <c r="D302" s="3">
        <v>0</v>
      </c>
      <c r="E302" s="3">
        <v>0</v>
      </c>
      <c r="F302" s="3">
        <v>0</v>
      </c>
      <c r="G302" s="3">
        <v>0</v>
      </c>
      <c r="H302" s="3">
        <v>0</v>
      </c>
      <c r="I302" s="3">
        <v>0</v>
      </c>
      <c r="J302" s="3">
        <v>0</v>
      </c>
      <c r="K302" s="3">
        <v>0</v>
      </c>
      <c r="L302" s="3">
        <v>0</v>
      </c>
      <c r="M302" s="3">
        <v>0</v>
      </c>
      <c r="N302">
        <v>0</v>
      </c>
      <c r="O302">
        <v>0</v>
      </c>
      <c r="P302">
        <v>0</v>
      </c>
      <c r="Q302">
        <v>0</v>
      </c>
      <c r="R302" s="3">
        <v>0</v>
      </c>
    </row>
    <row r="303" spans="2:18" x14ac:dyDescent="0.25">
      <c r="B303">
        <v>9409</v>
      </c>
      <c r="C303" t="s">
        <v>371</v>
      </c>
      <c r="D303" s="3">
        <v>5.2233009708737868</v>
      </c>
      <c r="E303" s="3">
        <v>0</v>
      </c>
      <c r="F303" s="3">
        <v>0</v>
      </c>
      <c r="G303" s="3">
        <v>0</v>
      </c>
      <c r="H303" s="3">
        <v>0</v>
      </c>
      <c r="I303" s="3">
        <v>0</v>
      </c>
      <c r="J303" s="3">
        <v>0</v>
      </c>
      <c r="K303" s="3">
        <v>0</v>
      </c>
      <c r="L303" s="3">
        <v>0</v>
      </c>
      <c r="M303" s="3">
        <v>0</v>
      </c>
      <c r="N303">
        <v>0</v>
      </c>
      <c r="O303">
        <v>0</v>
      </c>
      <c r="P303">
        <v>0</v>
      </c>
      <c r="Q303">
        <v>0</v>
      </c>
      <c r="R303" s="3">
        <v>10.285714285714286</v>
      </c>
    </row>
    <row r="304" spans="2:18" x14ac:dyDescent="0.25">
      <c r="B304">
        <v>9421</v>
      </c>
      <c r="C304" t="s">
        <v>372</v>
      </c>
      <c r="D304" s="3">
        <v>5.2233009708737868</v>
      </c>
      <c r="E304" s="3">
        <v>0</v>
      </c>
      <c r="F304" s="3">
        <v>0</v>
      </c>
      <c r="G304" s="3">
        <v>0</v>
      </c>
      <c r="H304" s="3">
        <v>0</v>
      </c>
      <c r="I304" s="3">
        <v>0</v>
      </c>
      <c r="J304" s="3">
        <v>0</v>
      </c>
      <c r="K304" s="3">
        <v>0</v>
      </c>
      <c r="L304" s="3">
        <v>0</v>
      </c>
      <c r="M304" s="3">
        <v>0</v>
      </c>
      <c r="N304">
        <v>0</v>
      </c>
      <c r="O304">
        <v>0</v>
      </c>
      <c r="P304">
        <v>0</v>
      </c>
      <c r="Q304">
        <v>0</v>
      </c>
      <c r="R304" s="3">
        <v>5.1428571428571432</v>
      </c>
    </row>
    <row r="305" spans="2:18" x14ac:dyDescent="0.25">
      <c r="B305">
        <v>9102</v>
      </c>
      <c r="C305" t="s">
        <v>373</v>
      </c>
      <c r="D305" s="3">
        <v>15.66990291262136</v>
      </c>
      <c r="E305" s="3">
        <v>0</v>
      </c>
      <c r="F305" s="3">
        <v>0</v>
      </c>
      <c r="G305" s="3">
        <v>11.205128205128204</v>
      </c>
      <c r="H305" s="3">
        <v>0</v>
      </c>
      <c r="I305" s="3">
        <v>0</v>
      </c>
      <c r="J305" s="3">
        <v>0</v>
      </c>
      <c r="K305" s="3">
        <v>0</v>
      </c>
      <c r="L305" s="3">
        <v>0</v>
      </c>
      <c r="M305" s="3">
        <v>0</v>
      </c>
      <c r="N305">
        <v>0</v>
      </c>
      <c r="O305">
        <v>0</v>
      </c>
      <c r="P305">
        <v>0</v>
      </c>
      <c r="Q305">
        <v>0</v>
      </c>
      <c r="R305" s="3">
        <v>0</v>
      </c>
    </row>
    <row r="306" spans="2:18" x14ac:dyDescent="0.25">
      <c r="B306">
        <v>9158</v>
      </c>
      <c r="C306" t="s">
        <v>374</v>
      </c>
      <c r="D306" s="3">
        <v>0</v>
      </c>
      <c r="E306" s="3">
        <v>0</v>
      </c>
      <c r="F306" s="3">
        <v>0</v>
      </c>
      <c r="G306" s="3">
        <v>0</v>
      </c>
      <c r="H306" s="3">
        <v>0</v>
      </c>
      <c r="I306" s="3">
        <v>0</v>
      </c>
      <c r="J306" s="3">
        <v>0</v>
      </c>
      <c r="K306" s="3">
        <v>0</v>
      </c>
      <c r="L306" s="3">
        <v>0</v>
      </c>
      <c r="M306" s="3">
        <v>0</v>
      </c>
      <c r="N306">
        <v>0</v>
      </c>
      <c r="O306">
        <v>0</v>
      </c>
      <c r="P306">
        <v>0</v>
      </c>
      <c r="Q306">
        <v>0</v>
      </c>
      <c r="R306" s="3">
        <v>0</v>
      </c>
    </row>
    <row r="307" spans="2:18" x14ac:dyDescent="0.25">
      <c r="B307">
        <v>247</v>
      </c>
      <c r="C307" t="s">
        <v>375</v>
      </c>
      <c r="D307" s="3">
        <v>0</v>
      </c>
      <c r="E307" s="3">
        <v>9.7730496453900706</v>
      </c>
      <c r="F307" s="3">
        <v>0</v>
      </c>
      <c r="G307" s="3">
        <v>0</v>
      </c>
      <c r="H307" s="3">
        <v>0</v>
      </c>
      <c r="I307" s="3">
        <v>0</v>
      </c>
      <c r="J307" s="3">
        <v>0</v>
      </c>
      <c r="K307" s="3">
        <v>0</v>
      </c>
      <c r="L307" s="3">
        <v>0</v>
      </c>
      <c r="M307" s="3">
        <v>0</v>
      </c>
      <c r="N307">
        <v>0</v>
      </c>
      <c r="O307">
        <v>0</v>
      </c>
      <c r="P307">
        <v>0</v>
      </c>
      <c r="Q307">
        <v>0</v>
      </c>
      <c r="R307" s="3">
        <v>0</v>
      </c>
    </row>
    <row r="308" spans="2:18" x14ac:dyDescent="0.25">
      <c r="B308">
        <v>256</v>
      </c>
      <c r="C308" t="s">
        <v>376</v>
      </c>
      <c r="D308" s="3">
        <v>10.446601941747574</v>
      </c>
      <c r="E308" s="3">
        <v>0</v>
      </c>
      <c r="F308" s="3">
        <v>0</v>
      </c>
      <c r="G308" s="3">
        <v>3.7350427350427347</v>
      </c>
      <c r="H308" s="3">
        <v>0</v>
      </c>
      <c r="I308" s="3">
        <v>0</v>
      </c>
      <c r="J308" s="3">
        <v>2.5714285714285716</v>
      </c>
      <c r="K308" s="3">
        <v>0</v>
      </c>
      <c r="L308" s="3">
        <v>3.4117647058823528</v>
      </c>
      <c r="M308" s="3">
        <v>4.1428571428571432</v>
      </c>
      <c r="N308">
        <v>0</v>
      </c>
      <c r="O308">
        <v>0</v>
      </c>
      <c r="P308">
        <v>0</v>
      </c>
      <c r="Q308">
        <v>0</v>
      </c>
      <c r="R308" s="3">
        <v>0</v>
      </c>
    </row>
    <row r="309" spans="2:18" x14ac:dyDescent="0.25">
      <c r="B309">
        <v>638</v>
      </c>
      <c r="C309" t="s">
        <v>377</v>
      </c>
      <c r="D309" s="3">
        <v>0</v>
      </c>
      <c r="E309" s="3">
        <v>0</v>
      </c>
      <c r="F309" s="3">
        <v>4.1081081081081079</v>
      </c>
      <c r="G309" s="3">
        <v>3.7350427350427347</v>
      </c>
      <c r="H309" s="3">
        <v>0</v>
      </c>
      <c r="I309" s="3">
        <v>0</v>
      </c>
      <c r="J309" s="3">
        <v>0</v>
      </c>
      <c r="K309" s="3">
        <v>0</v>
      </c>
      <c r="L309" s="3">
        <v>0</v>
      </c>
      <c r="M309" s="3">
        <v>0</v>
      </c>
      <c r="N309">
        <v>0</v>
      </c>
      <c r="O309">
        <v>0</v>
      </c>
      <c r="P309">
        <v>0</v>
      </c>
      <c r="Q309">
        <v>0</v>
      </c>
      <c r="R309" s="3">
        <v>0</v>
      </c>
    </row>
    <row r="310" spans="2:18" x14ac:dyDescent="0.25">
      <c r="B310">
        <v>641</v>
      </c>
      <c r="C310" t="s">
        <v>378</v>
      </c>
      <c r="D310" s="3">
        <v>10.446601941747574</v>
      </c>
      <c r="E310" s="3">
        <v>0</v>
      </c>
      <c r="F310" s="3">
        <v>0</v>
      </c>
      <c r="G310" s="3">
        <v>0</v>
      </c>
      <c r="H310" s="3">
        <v>6.2777777777777777</v>
      </c>
      <c r="I310" s="3">
        <v>0</v>
      </c>
      <c r="J310" s="3">
        <v>0</v>
      </c>
      <c r="K310" s="3">
        <v>0</v>
      </c>
      <c r="L310" s="3">
        <v>0</v>
      </c>
      <c r="M310" s="3">
        <v>0</v>
      </c>
      <c r="N310">
        <v>0</v>
      </c>
      <c r="O310">
        <v>0</v>
      </c>
      <c r="P310">
        <v>0</v>
      </c>
      <c r="Q310">
        <v>0</v>
      </c>
      <c r="R310" s="3">
        <v>0</v>
      </c>
    </row>
    <row r="311" spans="2:18" x14ac:dyDescent="0.25">
      <c r="B311">
        <v>657</v>
      </c>
      <c r="C311" t="s">
        <v>379</v>
      </c>
      <c r="D311" s="3">
        <v>5.2233009708737868</v>
      </c>
      <c r="E311" s="3">
        <v>4.8865248226950353</v>
      </c>
      <c r="F311" s="3">
        <v>4.1081081081081079</v>
      </c>
      <c r="G311" s="3">
        <v>0</v>
      </c>
      <c r="H311" s="3">
        <v>0</v>
      </c>
      <c r="I311" s="3">
        <v>0</v>
      </c>
      <c r="J311" s="3">
        <v>0</v>
      </c>
      <c r="K311" s="3">
        <v>0</v>
      </c>
      <c r="L311" s="3">
        <v>0</v>
      </c>
      <c r="M311" s="3">
        <v>0</v>
      </c>
      <c r="N311">
        <v>0</v>
      </c>
      <c r="O311">
        <v>0</v>
      </c>
      <c r="P311">
        <v>0</v>
      </c>
      <c r="Q311">
        <v>0</v>
      </c>
      <c r="R311" s="3">
        <v>0</v>
      </c>
    </row>
    <row r="312" spans="2:18" x14ac:dyDescent="0.25">
      <c r="B312">
        <v>2002</v>
      </c>
      <c r="C312" t="s">
        <v>380</v>
      </c>
      <c r="D312" s="3">
        <v>0</v>
      </c>
      <c r="E312" s="3">
        <v>0</v>
      </c>
      <c r="F312" s="3">
        <v>0</v>
      </c>
      <c r="G312" s="3">
        <v>3.7350427350427347</v>
      </c>
      <c r="H312" s="3">
        <v>0</v>
      </c>
      <c r="I312" s="3">
        <v>0</v>
      </c>
      <c r="J312" s="3">
        <v>0</v>
      </c>
      <c r="K312" s="3">
        <v>0</v>
      </c>
      <c r="L312" s="3">
        <v>3.4117647058823528</v>
      </c>
      <c r="M312" s="3">
        <v>4.1428571428571432</v>
      </c>
      <c r="N312">
        <v>0</v>
      </c>
      <c r="O312">
        <v>0</v>
      </c>
      <c r="P312">
        <v>0</v>
      </c>
      <c r="Q312">
        <v>0</v>
      </c>
      <c r="R312" s="3">
        <v>0</v>
      </c>
    </row>
    <row r="313" spans="2:18" x14ac:dyDescent="0.25">
      <c r="B313">
        <v>2010</v>
      </c>
      <c r="C313" t="s">
        <v>381</v>
      </c>
      <c r="D313" s="3">
        <v>0</v>
      </c>
      <c r="E313" s="3">
        <v>0</v>
      </c>
      <c r="F313" s="3">
        <v>0</v>
      </c>
      <c r="G313" s="3">
        <v>3.7350427350427347</v>
      </c>
      <c r="H313" s="3">
        <v>0</v>
      </c>
      <c r="I313" s="3">
        <v>0</v>
      </c>
      <c r="J313" s="3">
        <v>0</v>
      </c>
      <c r="K313" s="3">
        <v>0</v>
      </c>
      <c r="L313" s="3">
        <v>0</v>
      </c>
      <c r="M313" s="3">
        <v>0</v>
      </c>
      <c r="N313">
        <v>0</v>
      </c>
      <c r="O313">
        <v>0</v>
      </c>
      <c r="P313">
        <v>0</v>
      </c>
      <c r="Q313">
        <v>0</v>
      </c>
      <c r="R313" s="3">
        <v>5.1428571428571432</v>
      </c>
    </row>
    <row r="314" spans="2:18" x14ac:dyDescent="0.25">
      <c r="B314">
        <v>2014</v>
      </c>
      <c r="C314" t="s">
        <v>382</v>
      </c>
      <c r="D314" s="3">
        <v>0</v>
      </c>
      <c r="E314" s="3">
        <v>4.8865248226950353</v>
      </c>
      <c r="F314" s="3">
        <v>0</v>
      </c>
      <c r="G314" s="3">
        <v>0</v>
      </c>
      <c r="H314" s="3">
        <v>0</v>
      </c>
      <c r="I314" s="3">
        <v>0</v>
      </c>
      <c r="J314" s="3">
        <v>0</v>
      </c>
      <c r="K314" s="3">
        <v>0</v>
      </c>
      <c r="L314" s="3">
        <v>0</v>
      </c>
      <c r="M314" s="3">
        <v>0</v>
      </c>
      <c r="N314">
        <v>0</v>
      </c>
      <c r="O314">
        <v>0</v>
      </c>
      <c r="P314">
        <v>0</v>
      </c>
      <c r="Q314">
        <v>0</v>
      </c>
      <c r="R314" s="3">
        <v>0</v>
      </c>
    </row>
    <row r="315" spans="2:18" x14ac:dyDescent="0.25">
      <c r="B315">
        <v>2040</v>
      </c>
      <c r="C315" t="s">
        <v>383</v>
      </c>
      <c r="D315" s="3">
        <v>5.2233009708737868</v>
      </c>
      <c r="E315" s="3">
        <v>14.659574468085106</v>
      </c>
      <c r="F315" s="3">
        <v>8.2162162162162158</v>
      </c>
      <c r="G315" s="3">
        <v>3.7350427350427347</v>
      </c>
      <c r="H315" s="3">
        <v>6.2777777777777777</v>
      </c>
      <c r="I315" s="3">
        <v>6.5454545454545459</v>
      </c>
      <c r="J315" s="3">
        <v>2.5714285714285716</v>
      </c>
      <c r="K315" s="3">
        <v>0</v>
      </c>
      <c r="L315" s="3">
        <v>3.4117647058823528</v>
      </c>
      <c r="M315" s="3">
        <v>0</v>
      </c>
      <c r="N315">
        <v>0</v>
      </c>
      <c r="O315">
        <v>0</v>
      </c>
      <c r="P315">
        <v>0</v>
      </c>
      <c r="Q315">
        <v>0</v>
      </c>
      <c r="R315" s="3">
        <v>0</v>
      </c>
    </row>
    <row r="316" spans="2:18" x14ac:dyDescent="0.25">
      <c r="B316">
        <v>2069</v>
      </c>
      <c r="C316" t="s">
        <v>384</v>
      </c>
      <c r="D316" s="3">
        <v>10.446601941747574</v>
      </c>
      <c r="E316" s="3">
        <v>4.8865248226950353</v>
      </c>
      <c r="F316" s="3">
        <v>0</v>
      </c>
      <c r="G316" s="3">
        <v>3.7350427350427347</v>
      </c>
      <c r="H316" s="3">
        <v>0</v>
      </c>
      <c r="I316" s="3">
        <v>0</v>
      </c>
      <c r="J316" s="3">
        <v>0</v>
      </c>
      <c r="K316" s="3">
        <v>0</v>
      </c>
      <c r="L316" s="3">
        <v>0</v>
      </c>
      <c r="M316" s="3">
        <v>0</v>
      </c>
      <c r="N316">
        <v>0</v>
      </c>
      <c r="O316">
        <v>0</v>
      </c>
      <c r="P316">
        <v>0</v>
      </c>
      <c r="Q316">
        <v>0</v>
      </c>
      <c r="R316" s="3">
        <v>0</v>
      </c>
    </row>
    <row r="317" spans="2:18" x14ac:dyDescent="0.25">
      <c r="B317">
        <v>2100</v>
      </c>
      <c r="C317" t="s">
        <v>385</v>
      </c>
      <c r="D317" s="3">
        <v>5.2233009708737868</v>
      </c>
      <c r="E317" s="3">
        <v>14.659574468085106</v>
      </c>
      <c r="F317" s="3">
        <v>0</v>
      </c>
      <c r="G317" s="3">
        <v>3.7350427350427347</v>
      </c>
      <c r="H317" s="3">
        <v>0</v>
      </c>
      <c r="I317" s="3">
        <v>0</v>
      </c>
      <c r="J317" s="3">
        <v>0</v>
      </c>
      <c r="K317" s="3">
        <v>0</v>
      </c>
      <c r="L317" s="3">
        <v>0</v>
      </c>
      <c r="M317" s="3">
        <v>4.1428571428571432</v>
      </c>
      <c r="N317">
        <v>0</v>
      </c>
      <c r="O317">
        <v>0</v>
      </c>
      <c r="P317">
        <v>0</v>
      </c>
      <c r="Q317">
        <v>0</v>
      </c>
      <c r="R317" s="3">
        <v>10.285714285714286</v>
      </c>
    </row>
    <row r="318" spans="2:18" x14ac:dyDescent="0.25">
      <c r="B318">
        <v>2112</v>
      </c>
      <c r="C318" t="s">
        <v>386</v>
      </c>
      <c r="D318" s="3">
        <v>0</v>
      </c>
      <c r="E318" s="3">
        <v>4.8865248226950353</v>
      </c>
      <c r="F318" s="3">
        <v>0</v>
      </c>
      <c r="G318" s="3">
        <v>3.7350427350427347</v>
      </c>
      <c r="H318" s="3">
        <v>6.2777777777777777</v>
      </c>
      <c r="I318" s="3">
        <v>0</v>
      </c>
      <c r="J318" s="3">
        <v>0</v>
      </c>
      <c r="K318" s="3">
        <v>0</v>
      </c>
      <c r="L318" s="3">
        <v>3.4117647058823528</v>
      </c>
      <c r="M318" s="3">
        <v>0</v>
      </c>
      <c r="N318">
        <v>0</v>
      </c>
      <c r="O318">
        <v>0</v>
      </c>
      <c r="P318">
        <v>0</v>
      </c>
      <c r="Q318">
        <v>0</v>
      </c>
      <c r="R318" s="3">
        <v>5.1428571428571432</v>
      </c>
    </row>
    <row r="319" spans="2:18" x14ac:dyDescent="0.25">
      <c r="B319">
        <v>2123</v>
      </c>
      <c r="C319" t="s">
        <v>387</v>
      </c>
      <c r="D319" s="3">
        <v>10.446601941747574</v>
      </c>
      <c r="E319" s="3">
        <v>4.8865248226950353</v>
      </c>
      <c r="F319" s="3">
        <v>0</v>
      </c>
      <c r="G319" s="3">
        <v>0</v>
      </c>
      <c r="H319" s="3">
        <v>0</v>
      </c>
      <c r="I319" s="3">
        <v>0</v>
      </c>
      <c r="J319" s="3">
        <v>0</v>
      </c>
      <c r="K319" s="3">
        <v>0</v>
      </c>
      <c r="L319" s="3">
        <v>3.4117647058823528</v>
      </c>
      <c r="M319" s="3">
        <v>0</v>
      </c>
      <c r="N319">
        <v>0</v>
      </c>
      <c r="O319">
        <v>0</v>
      </c>
      <c r="P319">
        <v>0</v>
      </c>
      <c r="Q319">
        <v>0</v>
      </c>
      <c r="R319" s="3">
        <v>5.1428571428571432</v>
      </c>
    </row>
    <row r="320" spans="2:18" x14ac:dyDescent="0.25">
      <c r="B320">
        <v>2124</v>
      </c>
      <c r="C320" t="s">
        <v>388</v>
      </c>
      <c r="D320" s="3">
        <v>0</v>
      </c>
      <c r="E320" s="3">
        <v>0</v>
      </c>
      <c r="F320" s="3">
        <v>4.1081081081081079</v>
      </c>
      <c r="G320" s="3">
        <v>3.7350427350427347</v>
      </c>
      <c r="H320" s="3">
        <v>0</v>
      </c>
      <c r="I320" s="3">
        <v>0</v>
      </c>
      <c r="J320" s="3">
        <v>0</v>
      </c>
      <c r="K320" s="3">
        <v>0.37142857142857144</v>
      </c>
      <c r="L320" s="3">
        <v>0</v>
      </c>
      <c r="M320" s="3">
        <v>0</v>
      </c>
      <c r="N320">
        <v>0</v>
      </c>
      <c r="O320">
        <v>0</v>
      </c>
      <c r="P320">
        <v>0</v>
      </c>
      <c r="Q320">
        <v>0</v>
      </c>
      <c r="R320" s="3">
        <v>0</v>
      </c>
    </row>
    <row r="321" spans="2:18" x14ac:dyDescent="0.25">
      <c r="B321">
        <v>2134</v>
      </c>
      <c r="C321" t="s">
        <v>389</v>
      </c>
      <c r="D321" s="3">
        <v>5.2233009708737868</v>
      </c>
      <c r="E321" s="3">
        <v>4.8865248226950353</v>
      </c>
      <c r="F321" s="3">
        <v>0</v>
      </c>
      <c r="G321" s="3">
        <v>0</v>
      </c>
      <c r="H321" s="3">
        <v>0</v>
      </c>
      <c r="I321" s="3">
        <v>0</v>
      </c>
      <c r="J321" s="3">
        <v>0</v>
      </c>
      <c r="K321" s="3">
        <v>0</v>
      </c>
      <c r="L321" s="3">
        <v>0</v>
      </c>
      <c r="M321" s="3">
        <v>0</v>
      </c>
      <c r="N321">
        <v>0</v>
      </c>
      <c r="O321">
        <v>0</v>
      </c>
      <c r="P321">
        <v>0</v>
      </c>
      <c r="Q321">
        <v>0</v>
      </c>
      <c r="R321" s="3">
        <v>5.1428571428571432</v>
      </c>
    </row>
    <row r="322" spans="2:18" x14ac:dyDescent="0.25">
      <c r="B322">
        <v>2153</v>
      </c>
      <c r="C322" t="s">
        <v>390</v>
      </c>
      <c r="D322" s="3">
        <v>0</v>
      </c>
      <c r="E322" s="3">
        <v>4.8865248226950353</v>
      </c>
      <c r="F322" s="3">
        <v>4.1081081081081079</v>
      </c>
      <c r="G322" s="3">
        <v>0</v>
      </c>
      <c r="H322" s="3">
        <v>0</v>
      </c>
      <c r="I322" s="3">
        <v>6.5454545454545459</v>
      </c>
      <c r="J322" s="3">
        <v>0</v>
      </c>
      <c r="K322" s="3">
        <v>0.37142857142857144</v>
      </c>
      <c r="L322" s="3">
        <v>0</v>
      </c>
      <c r="M322" s="3">
        <v>4.1428571428571432</v>
      </c>
      <c r="N322">
        <v>0</v>
      </c>
      <c r="O322">
        <v>0</v>
      </c>
      <c r="P322">
        <v>0</v>
      </c>
      <c r="Q322">
        <v>0</v>
      </c>
      <c r="R322" s="3">
        <v>0</v>
      </c>
    </row>
    <row r="323" spans="2:18" x14ac:dyDescent="0.25">
      <c r="B323">
        <v>2155</v>
      </c>
      <c r="C323" t="s">
        <v>391</v>
      </c>
      <c r="D323" s="3">
        <v>0</v>
      </c>
      <c r="E323" s="3">
        <v>4.8865248226950353</v>
      </c>
      <c r="F323" s="3">
        <v>4.1081081081081079</v>
      </c>
      <c r="G323" s="3">
        <v>3.7350427350427347</v>
      </c>
      <c r="H323" s="3">
        <v>0</v>
      </c>
      <c r="I323" s="3">
        <v>0</v>
      </c>
      <c r="J323" s="3">
        <v>0</v>
      </c>
      <c r="K323" s="3">
        <v>0</v>
      </c>
      <c r="L323" s="3">
        <v>0</v>
      </c>
      <c r="M323" s="3">
        <v>0</v>
      </c>
      <c r="N323">
        <v>0</v>
      </c>
      <c r="O323">
        <v>0</v>
      </c>
      <c r="P323">
        <v>0</v>
      </c>
      <c r="Q323">
        <v>0</v>
      </c>
      <c r="R323" s="3">
        <v>5.1428571428571432</v>
      </c>
    </row>
    <row r="324" spans="2:18" x14ac:dyDescent="0.25">
      <c r="B324">
        <v>2156</v>
      </c>
      <c r="C324" t="s">
        <v>392</v>
      </c>
      <c r="D324" s="3">
        <v>10.446601941747574</v>
      </c>
      <c r="E324" s="3">
        <v>4.8865248226950353</v>
      </c>
      <c r="F324" s="3">
        <v>0</v>
      </c>
      <c r="G324" s="3">
        <v>0</v>
      </c>
      <c r="H324" s="3">
        <v>0</v>
      </c>
      <c r="I324" s="3">
        <v>0</v>
      </c>
      <c r="J324" s="3">
        <v>0</v>
      </c>
      <c r="K324" s="3">
        <v>0.37142857142857144</v>
      </c>
      <c r="L324" s="3">
        <v>0</v>
      </c>
      <c r="M324" s="3">
        <v>0</v>
      </c>
      <c r="N324">
        <v>0</v>
      </c>
      <c r="O324">
        <v>0</v>
      </c>
      <c r="P324">
        <v>0</v>
      </c>
      <c r="Q324">
        <v>0</v>
      </c>
      <c r="R324" s="3">
        <v>0</v>
      </c>
    </row>
    <row r="325" spans="2:18" x14ac:dyDescent="0.25">
      <c r="B325">
        <v>2168</v>
      </c>
      <c r="C325" t="s">
        <v>393</v>
      </c>
      <c r="D325" s="3">
        <v>5.2233009708737868</v>
      </c>
      <c r="E325" s="3">
        <v>4.8865248226950353</v>
      </c>
      <c r="F325" s="3">
        <v>4.1081081081081079</v>
      </c>
      <c r="G325" s="3">
        <v>0</v>
      </c>
      <c r="H325" s="3">
        <v>0</v>
      </c>
      <c r="I325" s="3">
        <v>0</v>
      </c>
      <c r="J325" s="3">
        <v>0</v>
      </c>
      <c r="K325" s="3">
        <v>0</v>
      </c>
      <c r="L325" s="3">
        <v>0</v>
      </c>
      <c r="M325" s="3">
        <v>0</v>
      </c>
      <c r="N325">
        <v>0</v>
      </c>
      <c r="O325">
        <v>0</v>
      </c>
      <c r="P325">
        <v>0</v>
      </c>
      <c r="Q325">
        <v>0</v>
      </c>
      <c r="R325" s="3">
        <v>0</v>
      </c>
    </row>
    <row r="326" spans="2:18" x14ac:dyDescent="0.25">
      <c r="B326">
        <v>2170</v>
      </c>
      <c r="C326" t="s">
        <v>394</v>
      </c>
      <c r="D326" s="3">
        <v>0</v>
      </c>
      <c r="E326" s="3">
        <v>0</v>
      </c>
      <c r="F326" s="3">
        <v>0</v>
      </c>
      <c r="G326" s="3">
        <v>3.7350427350427347</v>
      </c>
      <c r="H326" s="3">
        <v>0</v>
      </c>
      <c r="I326" s="3">
        <v>0</v>
      </c>
      <c r="J326" s="3">
        <v>0</v>
      </c>
      <c r="K326" s="3">
        <v>0</v>
      </c>
      <c r="L326" s="3">
        <v>0</v>
      </c>
      <c r="M326" s="3">
        <v>0</v>
      </c>
      <c r="N326">
        <v>0</v>
      </c>
      <c r="O326">
        <v>0</v>
      </c>
      <c r="P326">
        <v>0</v>
      </c>
      <c r="Q326">
        <v>0</v>
      </c>
      <c r="R326" s="3">
        <v>5.1428571428571432</v>
      </c>
    </row>
    <row r="327" spans="2:18" x14ac:dyDescent="0.25">
      <c r="B327">
        <v>9214</v>
      </c>
      <c r="C327" t="s">
        <v>396</v>
      </c>
      <c r="D327" s="3">
        <v>5.2233009708737868</v>
      </c>
      <c r="E327" s="3">
        <v>14.659574468085106</v>
      </c>
      <c r="F327" s="3">
        <v>0</v>
      </c>
      <c r="G327" s="3">
        <v>0</v>
      </c>
      <c r="H327" s="3">
        <v>0</v>
      </c>
      <c r="I327" s="3">
        <v>0</v>
      </c>
      <c r="J327" s="3">
        <v>0</v>
      </c>
      <c r="K327" s="3">
        <v>0</v>
      </c>
      <c r="L327" s="3">
        <v>0</v>
      </c>
      <c r="M327" s="3">
        <v>0</v>
      </c>
      <c r="N327">
        <v>0</v>
      </c>
      <c r="O327">
        <v>0</v>
      </c>
      <c r="P327">
        <v>0</v>
      </c>
      <c r="Q327">
        <v>0</v>
      </c>
      <c r="R327" s="3">
        <v>0</v>
      </c>
    </row>
    <row r="328" spans="2:18" x14ac:dyDescent="0.25">
      <c r="B328">
        <v>9502</v>
      </c>
      <c r="C328" t="s">
        <v>397</v>
      </c>
      <c r="D328" s="3">
        <v>10.446601941747574</v>
      </c>
      <c r="E328" s="3">
        <v>9.7730496453900706</v>
      </c>
      <c r="F328" s="3">
        <v>4.1081081081081079</v>
      </c>
      <c r="G328" s="3">
        <v>0</v>
      </c>
      <c r="H328" s="3">
        <v>0</v>
      </c>
      <c r="I328" s="3">
        <v>0</v>
      </c>
      <c r="J328" s="3">
        <v>0</v>
      </c>
      <c r="K328" s="3">
        <v>0</v>
      </c>
      <c r="L328" s="3">
        <v>0</v>
      </c>
      <c r="M328" s="3">
        <v>0</v>
      </c>
      <c r="N328">
        <v>0</v>
      </c>
      <c r="O328">
        <v>0</v>
      </c>
      <c r="P328">
        <v>0</v>
      </c>
      <c r="Q328">
        <v>0</v>
      </c>
      <c r="R328" s="3">
        <v>5.1428571428571432</v>
      </c>
    </row>
    <row r="329" spans="2:18" x14ac:dyDescent="0.25">
      <c r="B329">
        <v>9503</v>
      </c>
      <c r="C329" t="s">
        <v>398</v>
      </c>
      <c r="D329" s="3">
        <v>0</v>
      </c>
      <c r="E329" s="3">
        <v>0</v>
      </c>
      <c r="F329" s="3">
        <v>8.2162162162162158</v>
      </c>
      <c r="G329" s="3">
        <v>0</v>
      </c>
      <c r="H329" s="3">
        <v>0</v>
      </c>
      <c r="I329" s="3">
        <v>0</v>
      </c>
      <c r="J329" s="3">
        <v>0</v>
      </c>
      <c r="K329" s="3">
        <v>0</v>
      </c>
      <c r="L329" s="3">
        <v>0</v>
      </c>
      <c r="M329" s="3">
        <v>0</v>
      </c>
      <c r="N329">
        <v>0</v>
      </c>
      <c r="O329">
        <v>0</v>
      </c>
      <c r="P329">
        <v>0</v>
      </c>
      <c r="Q329">
        <v>0</v>
      </c>
      <c r="R329" s="3">
        <v>0</v>
      </c>
    </row>
    <row r="330" spans="2:18" x14ac:dyDescent="0.25">
      <c r="B330">
        <v>9405</v>
      </c>
      <c r="C330" t="s">
        <v>399</v>
      </c>
      <c r="D330" s="3">
        <v>5.2233009708737868</v>
      </c>
      <c r="E330" s="3">
        <v>9.7730496453900706</v>
      </c>
      <c r="F330" s="3">
        <v>0</v>
      </c>
      <c r="G330" s="3">
        <v>3.7350427350427347</v>
      </c>
      <c r="H330" s="3">
        <v>6.2777777777777777</v>
      </c>
      <c r="I330" s="3">
        <v>0</v>
      </c>
      <c r="J330" s="3">
        <v>0</v>
      </c>
      <c r="K330" s="3">
        <v>0</v>
      </c>
      <c r="L330" s="3">
        <v>3.4117647058823528</v>
      </c>
      <c r="M330" s="3">
        <v>0</v>
      </c>
      <c r="N330">
        <v>0</v>
      </c>
      <c r="O330">
        <v>0</v>
      </c>
      <c r="P330">
        <v>0</v>
      </c>
      <c r="Q330">
        <v>0</v>
      </c>
      <c r="R330" s="3">
        <v>5.1428571428571432</v>
      </c>
    </row>
    <row r="331" spans="2:18" x14ac:dyDescent="0.25">
      <c r="B331">
        <v>9109</v>
      </c>
      <c r="C331" t="s">
        <v>400</v>
      </c>
      <c r="D331" s="3">
        <v>5.2233009708737868</v>
      </c>
      <c r="E331" s="3">
        <v>4.8865248226950353</v>
      </c>
      <c r="F331" s="3">
        <v>4.1081081081081079</v>
      </c>
      <c r="G331" s="3">
        <v>3.7350427350427347</v>
      </c>
      <c r="H331" s="3">
        <v>6.2777777777777777</v>
      </c>
      <c r="I331" s="3">
        <v>0</v>
      </c>
      <c r="J331" s="3">
        <v>0</v>
      </c>
      <c r="K331" s="3">
        <v>0</v>
      </c>
      <c r="L331" s="3">
        <v>0</v>
      </c>
      <c r="M331" s="3">
        <v>0</v>
      </c>
      <c r="N331">
        <v>0</v>
      </c>
      <c r="O331">
        <v>0</v>
      </c>
      <c r="P331">
        <v>0</v>
      </c>
      <c r="Q331">
        <v>0</v>
      </c>
      <c r="R331" s="3">
        <v>0</v>
      </c>
    </row>
    <row r="332" spans="2:18" x14ac:dyDescent="0.25">
      <c r="B332">
        <v>9134</v>
      </c>
      <c r="C332" t="s">
        <v>401</v>
      </c>
      <c r="D332" s="3">
        <v>5.2233009708737868</v>
      </c>
      <c r="E332" s="3">
        <v>9.7730496453900706</v>
      </c>
      <c r="F332" s="3">
        <v>4.1081081081081079</v>
      </c>
      <c r="G332" s="3">
        <v>7.4700854700854693</v>
      </c>
      <c r="H332" s="3">
        <v>0</v>
      </c>
      <c r="I332" s="3">
        <v>0</v>
      </c>
      <c r="J332" s="3">
        <v>2.5714285714285716</v>
      </c>
      <c r="K332" s="3">
        <v>0.74285714285714288</v>
      </c>
      <c r="L332" s="3">
        <v>0</v>
      </c>
      <c r="M332" s="3">
        <v>0</v>
      </c>
      <c r="N332">
        <v>0</v>
      </c>
      <c r="O332">
        <v>0</v>
      </c>
      <c r="P332">
        <v>0</v>
      </c>
      <c r="Q332">
        <v>0</v>
      </c>
      <c r="R332" s="3">
        <v>0</v>
      </c>
    </row>
    <row r="333" spans="2:18" x14ac:dyDescent="0.25">
      <c r="B333">
        <v>211</v>
      </c>
      <c r="C333" t="s">
        <v>402</v>
      </c>
      <c r="D333" s="3">
        <v>0</v>
      </c>
      <c r="E333" s="3">
        <v>9.7730496453900706</v>
      </c>
      <c r="F333" s="3">
        <v>0</v>
      </c>
      <c r="G333" s="3">
        <v>0</v>
      </c>
      <c r="H333" s="3">
        <v>0</v>
      </c>
      <c r="I333" s="3">
        <v>0</v>
      </c>
      <c r="J333" s="3">
        <v>0</v>
      </c>
      <c r="K333" s="3">
        <v>0</v>
      </c>
      <c r="L333" s="3">
        <v>0</v>
      </c>
      <c r="M333" s="3">
        <v>0</v>
      </c>
      <c r="N333">
        <v>0</v>
      </c>
      <c r="O333">
        <v>0</v>
      </c>
      <c r="P333">
        <v>0</v>
      </c>
      <c r="Q333">
        <v>0</v>
      </c>
      <c r="R333" s="3">
        <v>5.1428571428571432</v>
      </c>
    </row>
    <row r="334" spans="2:18" x14ac:dyDescent="0.25">
      <c r="B334">
        <v>220</v>
      </c>
      <c r="C334" t="s">
        <v>403</v>
      </c>
      <c r="D334" s="3">
        <v>52.233009708737868</v>
      </c>
      <c r="E334" s="3">
        <v>39.092198581560282</v>
      </c>
      <c r="F334" s="3">
        <v>12.324324324324323</v>
      </c>
      <c r="G334" s="3">
        <v>7.4700854700854693</v>
      </c>
      <c r="H334" s="3">
        <v>6.2777777777777777</v>
      </c>
      <c r="I334" s="3">
        <v>0</v>
      </c>
      <c r="J334" s="3">
        <v>2.5714285714285716</v>
      </c>
      <c r="K334" s="3">
        <v>0</v>
      </c>
      <c r="L334" s="3">
        <v>0</v>
      </c>
      <c r="M334" s="3">
        <v>0</v>
      </c>
      <c r="N334">
        <v>0</v>
      </c>
      <c r="O334">
        <v>0</v>
      </c>
      <c r="P334">
        <v>0</v>
      </c>
      <c r="Q334">
        <v>0</v>
      </c>
      <c r="R334" s="3">
        <v>5.1428571428571432</v>
      </c>
    </row>
    <row r="335" spans="2:18" x14ac:dyDescent="0.25">
      <c r="B335">
        <v>249</v>
      </c>
      <c r="C335" t="s">
        <v>404</v>
      </c>
      <c r="D335" s="3">
        <v>10.446601941747574</v>
      </c>
      <c r="E335" s="3">
        <v>9.7730496453900706</v>
      </c>
      <c r="F335" s="3">
        <v>0</v>
      </c>
      <c r="G335" s="3">
        <v>0</v>
      </c>
      <c r="H335" s="3">
        <v>0</v>
      </c>
      <c r="I335" s="3">
        <v>0</v>
      </c>
      <c r="J335" s="3">
        <v>0</v>
      </c>
      <c r="K335" s="3">
        <v>0</v>
      </c>
      <c r="L335" s="3">
        <v>0</v>
      </c>
      <c r="M335" s="3">
        <v>0</v>
      </c>
      <c r="N335">
        <v>0</v>
      </c>
      <c r="O335">
        <v>0</v>
      </c>
      <c r="P335">
        <v>0</v>
      </c>
      <c r="Q335">
        <v>0</v>
      </c>
      <c r="R335" s="3">
        <v>0</v>
      </c>
    </row>
    <row r="336" spans="2:18" x14ac:dyDescent="0.25">
      <c r="B336">
        <v>255</v>
      </c>
      <c r="C336" t="s">
        <v>405</v>
      </c>
      <c r="D336" s="3">
        <v>5.2233009708737868</v>
      </c>
      <c r="E336" s="3">
        <v>4.8865248226950353</v>
      </c>
      <c r="F336" s="3">
        <v>0</v>
      </c>
      <c r="G336" s="3">
        <v>0</v>
      </c>
      <c r="H336" s="3">
        <v>6.2777777777777777</v>
      </c>
      <c r="I336" s="3">
        <v>0</v>
      </c>
      <c r="J336" s="3">
        <v>0</v>
      </c>
      <c r="K336" s="3">
        <v>0</v>
      </c>
      <c r="L336" s="3">
        <v>0</v>
      </c>
      <c r="M336" s="3">
        <v>4.1428571428571432</v>
      </c>
      <c r="N336">
        <v>0</v>
      </c>
      <c r="O336">
        <v>0</v>
      </c>
      <c r="P336">
        <v>0</v>
      </c>
      <c r="Q336">
        <v>0</v>
      </c>
      <c r="R336" s="3">
        <v>5.1428571428571432</v>
      </c>
    </row>
    <row r="337" spans="2:18" x14ac:dyDescent="0.25">
      <c r="B337">
        <v>259</v>
      </c>
      <c r="C337" t="s">
        <v>406</v>
      </c>
      <c r="D337" s="3">
        <v>5.2233009708737868</v>
      </c>
      <c r="E337" s="3">
        <v>4.8865248226950353</v>
      </c>
      <c r="F337" s="3">
        <v>0</v>
      </c>
      <c r="G337" s="3">
        <v>0</v>
      </c>
      <c r="H337" s="3">
        <v>0</v>
      </c>
      <c r="I337" s="3">
        <v>0</v>
      </c>
      <c r="J337" s="3">
        <v>0</v>
      </c>
      <c r="K337" s="3">
        <v>0</v>
      </c>
      <c r="L337" s="3">
        <v>0</v>
      </c>
      <c r="M337" s="3">
        <v>0</v>
      </c>
      <c r="N337">
        <v>0</v>
      </c>
      <c r="O337">
        <v>0</v>
      </c>
      <c r="P337">
        <v>0</v>
      </c>
      <c r="Q337">
        <v>0</v>
      </c>
      <c r="R337" s="3">
        <v>5.1428571428571432</v>
      </c>
    </row>
    <row r="338" spans="2:18" x14ac:dyDescent="0.25">
      <c r="B338">
        <v>275</v>
      </c>
      <c r="C338" t="s">
        <v>407</v>
      </c>
      <c r="D338" s="3">
        <v>0</v>
      </c>
      <c r="E338" s="3">
        <v>4.8865248226950353</v>
      </c>
      <c r="F338" s="3">
        <v>0</v>
      </c>
      <c r="G338" s="3">
        <v>0</v>
      </c>
      <c r="H338" s="3">
        <v>0</v>
      </c>
      <c r="I338" s="3">
        <v>0</v>
      </c>
      <c r="J338" s="3">
        <v>0</v>
      </c>
      <c r="K338" s="3">
        <v>0</v>
      </c>
      <c r="L338" s="3">
        <v>0</v>
      </c>
      <c r="M338" s="3">
        <v>0</v>
      </c>
      <c r="N338">
        <v>0</v>
      </c>
      <c r="O338">
        <v>0</v>
      </c>
      <c r="P338">
        <v>0</v>
      </c>
      <c r="Q338">
        <v>0</v>
      </c>
      <c r="R338" s="3">
        <v>0</v>
      </c>
    </row>
    <row r="339" spans="2:18" x14ac:dyDescent="0.25">
      <c r="B339">
        <v>277</v>
      </c>
      <c r="C339" t="s">
        <v>408</v>
      </c>
      <c r="D339" s="3">
        <v>0</v>
      </c>
      <c r="E339" s="3">
        <v>4.8865248226950353</v>
      </c>
      <c r="F339" s="3">
        <v>0</v>
      </c>
      <c r="G339" s="3">
        <v>0</v>
      </c>
      <c r="H339" s="3">
        <v>0</v>
      </c>
      <c r="I339" s="3">
        <v>0</v>
      </c>
      <c r="J339" s="3">
        <v>0</v>
      </c>
      <c r="K339" s="3">
        <v>0</v>
      </c>
      <c r="L339" s="3">
        <v>0</v>
      </c>
      <c r="M339" s="3">
        <v>0</v>
      </c>
      <c r="N339">
        <v>0</v>
      </c>
      <c r="O339">
        <v>0</v>
      </c>
      <c r="P339">
        <v>0</v>
      </c>
      <c r="Q339">
        <v>0</v>
      </c>
      <c r="R339" s="3">
        <v>5.1428571428571432</v>
      </c>
    </row>
    <row r="340" spans="2:18" x14ac:dyDescent="0.25">
      <c r="B340">
        <v>281</v>
      </c>
      <c r="C340" t="s">
        <v>409</v>
      </c>
      <c r="D340" s="3">
        <v>0</v>
      </c>
      <c r="E340" s="3">
        <v>4.8865248226950353</v>
      </c>
      <c r="F340" s="3">
        <v>0</v>
      </c>
      <c r="G340" s="3">
        <v>0</v>
      </c>
      <c r="H340" s="3">
        <v>0</v>
      </c>
      <c r="I340" s="3">
        <v>0</v>
      </c>
      <c r="J340" s="3">
        <v>0</v>
      </c>
      <c r="K340" s="3">
        <v>0</v>
      </c>
      <c r="L340" s="3">
        <v>0</v>
      </c>
      <c r="M340" s="3">
        <v>0</v>
      </c>
      <c r="N340">
        <v>0</v>
      </c>
      <c r="O340">
        <v>0</v>
      </c>
      <c r="P340">
        <v>0</v>
      </c>
      <c r="Q340">
        <v>0</v>
      </c>
      <c r="R340" s="3">
        <v>0</v>
      </c>
    </row>
    <row r="341" spans="2:18" x14ac:dyDescent="0.25">
      <c r="B341">
        <v>282</v>
      </c>
      <c r="C341" t="s">
        <v>410</v>
      </c>
      <c r="D341" s="3">
        <v>0</v>
      </c>
      <c r="E341" s="3">
        <v>4.8865248226950353</v>
      </c>
      <c r="F341" s="3">
        <v>0</v>
      </c>
      <c r="G341" s="3">
        <v>0</v>
      </c>
      <c r="H341" s="3">
        <v>0</v>
      </c>
      <c r="I341" s="3">
        <v>0</v>
      </c>
      <c r="J341" s="3">
        <v>0</v>
      </c>
      <c r="K341" s="3">
        <v>0</v>
      </c>
      <c r="L341" s="3">
        <v>0</v>
      </c>
      <c r="M341" s="3">
        <v>0</v>
      </c>
      <c r="N341">
        <v>0</v>
      </c>
      <c r="O341">
        <v>0</v>
      </c>
      <c r="P341">
        <v>0</v>
      </c>
      <c r="Q341">
        <v>0</v>
      </c>
      <c r="R341" s="3">
        <v>5.1428571428571432</v>
      </c>
    </row>
    <row r="342" spans="2:18" x14ac:dyDescent="0.25">
      <c r="B342">
        <v>287</v>
      </c>
      <c r="C342" t="s">
        <v>411</v>
      </c>
      <c r="D342" s="3">
        <v>20.893203883495147</v>
      </c>
      <c r="E342" s="3">
        <v>39.092198581560282</v>
      </c>
      <c r="F342" s="3">
        <v>0</v>
      </c>
      <c r="G342" s="3">
        <v>0</v>
      </c>
      <c r="H342" s="3">
        <v>0</v>
      </c>
      <c r="I342" s="3">
        <v>0</v>
      </c>
      <c r="J342" s="3">
        <v>0</v>
      </c>
      <c r="K342" s="3">
        <v>0</v>
      </c>
      <c r="L342" s="3">
        <v>0</v>
      </c>
      <c r="M342" s="3">
        <v>0</v>
      </c>
      <c r="N342">
        <v>0</v>
      </c>
      <c r="O342">
        <v>0</v>
      </c>
      <c r="P342">
        <v>0</v>
      </c>
      <c r="Q342">
        <v>0</v>
      </c>
      <c r="R342" s="3">
        <v>10.285714285714286</v>
      </c>
    </row>
    <row r="343" spans="2:18" x14ac:dyDescent="0.25">
      <c r="B343">
        <v>404</v>
      </c>
      <c r="C343" t="s">
        <v>412</v>
      </c>
      <c r="D343" s="3">
        <v>5.2233009708737868</v>
      </c>
      <c r="E343" s="3">
        <v>19.546099290780141</v>
      </c>
      <c r="F343" s="3">
        <v>4.1081081081081079</v>
      </c>
      <c r="G343" s="3">
        <v>3.7350427350427347</v>
      </c>
      <c r="H343" s="3">
        <v>0</v>
      </c>
      <c r="I343" s="3">
        <v>6.5454545454545459</v>
      </c>
      <c r="J343" s="3">
        <v>0</v>
      </c>
      <c r="K343" s="3">
        <v>0</v>
      </c>
      <c r="L343" s="3">
        <v>3.4117647058823528</v>
      </c>
      <c r="M343" s="3">
        <v>0</v>
      </c>
      <c r="N343">
        <v>0</v>
      </c>
      <c r="O343">
        <v>0</v>
      </c>
      <c r="P343">
        <v>0</v>
      </c>
      <c r="Q343">
        <v>0</v>
      </c>
      <c r="R343" s="3">
        <v>0</v>
      </c>
    </row>
    <row r="344" spans="2:18" x14ac:dyDescent="0.25">
      <c r="B344">
        <v>405</v>
      </c>
      <c r="C344" t="s">
        <v>413</v>
      </c>
      <c r="D344" s="3">
        <v>5.2233009708737868</v>
      </c>
      <c r="E344" s="3">
        <v>4.8865248226950353</v>
      </c>
      <c r="F344" s="3">
        <v>0</v>
      </c>
      <c r="G344" s="3">
        <v>0</v>
      </c>
      <c r="H344" s="3">
        <v>0</v>
      </c>
      <c r="I344" s="3">
        <v>0</v>
      </c>
      <c r="J344" s="3">
        <v>0</v>
      </c>
      <c r="K344" s="3">
        <v>0</v>
      </c>
      <c r="L344" s="3">
        <v>0</v>
      </c>
      <c r="M344" s="3">
        <v>0</v>
      </c>
      <c r="N344">
        <v>0</v>
      </c>
      <c r="O344">
        <v>0</v>
      </c>
      <c r="P344">
        <v>0</v>
      </c>
      <c r="Q344">
        <v>0</v>
      </c>
      <c r="R344" s="3">
        <v>5.1428571428571432</v>
      </c>
    </row>
    <row r="345" spans="2:18" x14ac:dyDescent="0.25">
      <c r="B345">
        <v>406</v>
      </c>
      <c r="C345" t="s">
        <v>414</v>
      </c>
      <c r="D345" s="3">
        <v>10.446601941747574</v>
      </c>
      <c r="E345" s="3">
        <v>9.7730496453900706</v>
      </c>
      <c r="F345" s="3">
        <v>0</v>
      </c>
      <c r="G345" s="3">
        <v>0</v>
      </c>
      <c r="H345" s="3">
        <v>0</v>
      </c>
      <c r="I345" s="3">
        <v>0</v>
      </c>
      <c r="J345" s="3">
        <v>0</v>
      </c>
      <c r="K345" s="3">
        <v>0</v>
      </c>
      <c r="L345" s="3">
        <v>0</v>
      </c>
      <c r="M345" s="3">
        <v>0</v>
      </c>
      <c r="N345">
        <v>0</v>
      </c>
      <c r="O345">
        <v>0</v>
      </c>
      <c r="P345">
        <v>0</v>
      </c>
      <c r="Q345">
        <v>0</v>
      </c>
      <c r="R345" s="3">
        <v>10.285714285714286</v>
      </c>
    </row>
    <row r="346" spans="2:18" x14ac:dyDescent="0.25">
      <c r="B346">
        <v>626</v>
      </c>
      <c r="C346" t="s">
        <v>415</v>
      </c>
      <c r="D346" s="3">
        <v>5.2233009708737868</v>
      </c>
      <c r="E346" s="3">
        <v>4.8865248226950353</v>
      </c>
      <c r="F346" s="3">
        <v>0</v>
      </c>
      <c r="G346" s="3">
        <v>0</v>
      </c>
      <c r="H346" s="3">
        <v>0</v>
      </c>
      <c r="I346" s="3">
        <v>0</v>
      </c>
      <c r="J346" s="3">
        <v>0</v>
      </c>
      <c r="K346" s="3">
        <v>0</v>
      </c>
      <c r="L346" s="3">
        <v>0</v>
      </c>
      <c r="M346" s="3">
        <v>0</v>
      </c>
      <c r="N346">
        <v>0</v>
      </c>
      <c r="O346">
        <v>0</v>
      </c>
      <c r="P346">
        <v>0</v>
      </c>
      <c r="Q346">
        <v>0</v>
      </c>
      <c r="R346" s="3">
        <v>5.1428571428571432</v>
      </c>
    </row>
    <row r="347" spans="2:18" x14ac:dyDescent="0.25">
      <c r="B347">
        <v>640</v>
      </c>
      <c r="C347" t="s">
        <v>416</v>
      </c>
      <c r="D347" s="3">
        <v>0</v>
      </c>
      <c r="E347" s="3">
        <v>0</v>
      </c>
      <c r="F347" s="3">
        <v>0</v>
      </c>
      <c r="G347" s="3">
        <v>0</v>
      </c>
      <c r="H347" s="3">
        <v>0</v>
      </c>
      <c r="I347" s="3">
        <v>0</v>
      </c>
      <c r="J347" s="3">
        <v>0</v>
      </c>
      <c r="K347" s="3">
        <v>0</v>
      </c>
      <c r="L347" s="3">
        <v>0</v>
      </c>
      <c r="M347" s="3">
        <v>0</v>
      </c>
      <c r="N347">
        <v>0</v>
      </c>
      <c r="O347">
        <v>0</v>
      </c>
      <c r="P347">
        <v>0</v>
      </c>
      <c r="Q347">
        <v>0</v>
      </c>
      <c r="R347" s="3">
        <v>5.1428571428571432</v>
      </c>
    </row>
    <row r="348" spans="2:18" x14ac:dyDescent="0.25">
      <c r="B348">
        <v>647</v>
      </c>
      <c r="C348" t="s">
        <v>417</v>
      </c>
      <c r="D348" s="3">
        <v>10.446601941747574</v>
      </c>
      <c r="E348" s="3">
        <v>24.432624113475178</v>
      </c>
      <c r="F348" s="3">
        <v>0</v>
      </c>
      <c r="G348" s="3">
        <v>0</v>
      </c>
      <c r="H348" s="3">
        <v>0</v>
      </c>
      <c r="I348" s="3">
        <v>0</v>
      </c>
      <c r="J348" s="3">
        <v>0</v>
      </c>
      <c r="K348" s="3">
        <v>0</v>
      </c>
      <c r="L348" s="3">
        <v>0</v>
      </c>
      <c r="M348" s="3">
        <v>0</v>
      </c>
      <c r="N348">
        <v>0</v>
      </c>
      <c r="O348">
        <v>0</v>
      </c>
      <c r="P348">
        <v>0</v>
      </c>
      <c r="Q348">
        <v>0</v>
      </c>
      <c r="R348" s="3">
        <v>0</v>
      </c>
    </row>
    <row r="349" spans="2:18" x14ac:dyDescent="0.25">
      <c r="B349">
        <v>656</v>
      </c>
      <c r="C349" t="s">
        <v>418</v>
      </c>
      <c r="D349" s="3">
        <v>0</v>
      </c>
      <c r="E349" s="3">
        <v>9.7730496453900706</v>
      </c>
      <c r="F349" s="3">
        <v>0</v>
      </c>
      <c r="G349" s="3">
        <v>0</v>
      </c>
      <c r="H349" s="3">
        <v>0</v>
      </c>
      <c r="I349" s="3">
        <v>0</v>
      </c>
      <c r="J349" s="3">
        <v>0</v>
      </c>
      <c r="K349" s="3">
        <v>0</v>
      </c>
      <c r="L349" s="3">
        <v>0</v>
      </c>
      <c r="M349" s="3">
        <v>0</v>
      </c>
      <c r="N349">
        <v>0</v>
      </c>
      <c r="O349">
        <v>0</v>
      </c>
      <c r="P349">
        <v>0</v>
      </c>
      <c r="Q349">
        <v>0</v>
      </c>
      <c r="R349" s="3">
        <v>5.1428571428571432</v>
      </c>
    </row>
    <row r="350" spans="2:18" x14ac:dyDescent="0.25">
      <c r="B350">
        <v>692</v>
      </c>
      <c r="C350" t="s">
        <v>419</v>
      </c>
      <c r="D350" s="3">
        <v>5.2233009708737868</v>
      </c>
      <c r="E350" s="3">
        <v>0</v>
      </c>
      <c r="F350" s="3">
        <v>0</v>
      </c>
      <c r="G350" s="3">
        <v>0</v>
      </c>
      <c r="H350" s="3">
        <v>0</v>
      </c>
      <c r="I350" s="3">
        <v>0</v>
      </c>
      <c r="J350" s="3">
        <v>0</v>
      </c>
      <c r="K350" s="3">
        <v>0</v>
      </c>
      <c r="L350" s="3">
        <v>0</v>
      </c>
      <c r="M350" s="3">
        <v>0</v>
      </c>
      <c r="N350">
        <v>0</v>
      </c>
      <c r="O350">
        <v>0</v>
      </c>
      <c r="P350">
        <v>0</v>
      </c>
      <c r="Q350">
        <v>0</v>
      </c>
      <c r="R350" s="3">
        <v>0</v>
      </c>
    </row>
    <row r="351" spans="2:18" x14ac:dyDescent="0.25">
      <c r="B351">
        <v>694</v>
      </c>
      <c r="C351" t="s">
        <v>420</v>
      </c>
      <c r="D351" s="3">
        <v>0</v>
      </c>
      <c r="E351" s="3">
        <v>9.7730496453900706</v>
      </c>
      <c r="F351" s="3">
        <v>0</v>
      </c>
      <c r="G351" s="3">
        <v>0</v>
      </c>
      <c r="H351" s="3">
        <v>0</v>
      </c>
      <c r="I351" s="3">
        <v>0</v>
      </c>
      <c r="J351" s="3">
        <v>0</v>
      </c>
      <c r="K351" s="3">
        <v>0</v>
      </c>
      <c r="L351" s="3">
        <v>0</v>
      </c>
      <c r="M351" s="3">
        <v>0</v>
      </c>
      <c r="N351">
        <v>0</v>
      </c>
      <c r="O351">
        <v>0</v>
      </c>
      <c r="P351">
        <v>0</v>
      </c>
      <c r="Q351">
        <v>0</v>
      </c>
      <c r="R351" s="3">
        <v>0</v>
      </c>
    </row>
    <row r="352" spans="2:18" x14ac:dyDescent="0.25">
      <c r="B352">
        <v>2004</v>
      </c>
      <c r="C352" t="s">
        <v>421</v>
      </c>
      <c r="D352" s="3">
        <v>5.2233009708737868</v>
      </c>
      <c r="E352" s="3">
        <v>4.8865248226950353</v>
      </c>
      <c r="F352" s="3">
        <v>4.1081081081081079</v>
      </c>
      <c r="G352" s="3">
        <v>3.7350427350427347</v>
      </c>
      <c r="H352" s="3">
        <v>6.2777777777777777</v>
      </c>
      <c r="I352" s="3">
        <v>0</v>
      </c>
      <c r="J352" s="3">
        <v>0</v>
      </c>
      <c r="K352" s="3">
        <v>0</v>
      </c>
      <c r="L352" s="3">
        <v>0</v>
      </c>
      <c r="M352" s="3">
        <v>0</v>
      </c>
      <c r="N352">
        <v>0</v>
      </c>
      <c r="O352">
        <v>0</v>
      </c>
      <c r="P352">
        <v>0</v>
      </c>
      <c r="Q352">
        <v>0</v>
      </c>
      <c r="R352" s="3">
        <v>5.1428571428571432</v>
      </c>
    </row>
    <row r="353" spans="2:18" x14ac:dyDescent="0.25">
      <c r="B353">
        <v>2005</v>
      </c>
      <c r="C353" t="s">
        <v>422</v>
      </c>
      <c r="D353" s="3">
        <v>0</v>
      </c>
      <c r="E353" s="3">
        <v>9.7730496453900706</v>
      </c>
      <c r="F353" s="3">
        <v>0</v>
      </c>
      <c r="G353" s="3">
        <v>0</v>
      </c>
      <c r="H353" s="3">
        <v>6.2777777777777777</v>
      </c>
      <c r="I353" s="3">
        <v>0</v>
      </c>
      <c r="J353" s="3">
        <v>0</v>
      </c>
      <c r="K353" s="3">
        <v>0</v>
      </c>
      <c r="L353" s="3">
        <v>0</v>
      </c>
      <c r="M353" s="3">
        <v>0</v>
      </c>
      <c r="N353">
        <v>0</v>
      </c>
      <c r="O353">
        <v>0</v>
      </c>
      <c r="P353">
        <v>0</v>
      </c>
      <c r="Q353">
        <v>0</v>
      </c>
      <c r="R353" s="3">
        <v>0</v>
      </c>
    </row>
    <row r="354" spans="2:18" x14ac:dyDescent="0.25">
      <c r="B354">
        <v>2008</v>
      </c>
      <c r="C354" t="s">
        <v>423</v>
      </c>
      <c r="D354" s="3">
        <v>0</v>
      </c>
      <c r="E354" s="3">
        <v>4.8865248226950353</v>
      </c>
      <c r="F354" s="3">
        <v>0</v>
      </c>
      <c r="G354" s="3">
        <v>0</v>
      </c>
      <c r="H354" s="3">
        <v>0</v>
      </c>
      <c r="I354" s="3">
        <v>0</v>
      </c>
      <c r="J354" s="3">
        <v>0</v>
      </c>
      <c r="K354" s="3">
        <v>0</v>
      </c>
      <c r="L354" s="3">
        <v>0</v>
      </c>
      <c r="M354" s="3">
        <v>0</v>
      </c>
      <c r="N354">
        <v>0</v>
      </c>
      <c r="O354">
        <v>0</v>
      </c>
      <c r="P354">
        <v>0</v>
      </c>
      <c r="Q354">
        <v>0</v>
      </c>
      <c r="R354" s="3">
        <v>5.1428571428571432</v>
      </c>
    </row>
    <row r="355" spans="2:18" x14ac:dyDescent="0.25">
      <c r="B355">
        <v>2035</v>
      </c>
      <c r="C355" t="s">
        <v>424</v>
      </c>
      <c r="D355" s="3">
        <v>10.446601941747574</v>
      </c>
      <c r="E355" s="3">
        <v>14.659574468085106</v>
      </c>
      <c r="F355" s="3">
        <v>0</v>
      </c>
      <c r="G355" s="3">
        <v>0</v>
      </c>
      <c r="H355" s="3">
        <v>0</v>
      </c>
      <c r="I355" s="3">
        <v>0</v>
      </c>
      <c r="J355" s="3">
        <v>0</v>
      </c>
      <c r="K355" s="3">
        <v>0</v>
      </c>
      <c r="L355" s="3">
        <v>0</v>
      </c>
      <c r="M355" s="3">
        <v>0</v>
      </c>
      <c r="N355">
        <v>0</v>
      </c>
      <c r="O355">
        <v>0</v>
      </c>
      <c r="P355">
        <v>0</v>
      </c>
      <c r="Q355">
        <v>0</v>
      </c>
      <c r="R355" s="3">
        <v>0</v>
      </c>
    </row>
    <row r="356" spans="2:18" x14ac:dyDescent="0.25">
      <c r="B356">
        <v>2039</v>
      </c>
      <c r="C356" t="s">
        <v>425</v>
      </c>
      <c r="D356" s="3">
        <v>31.339805825242721</v>
      </c>
      <c r="E356" s="3">
        <v>39.092198581560282</v>
      </c>
      <c r="F356" s="3">
        <v>0</v>
      </c>
      <c r="G356" s="3">
        <v>0</v>
      </c>
      <c r="H356" s="3">
        <v>0</v>
      </c>
      <c r="I356" s="3">
        <v>0</v>
      </c>
      <c r="J356" s="3">
        <v>0</v>
      </c>
      <c r="K356" s="3">
        <v>0</v>
      </c>
      <c r="L356" s="3">
        <v>0</v>
      </c>
      <c r="M356" s="3">
        <v>0</v>
      </c>
      <c r="N356">
        <v>0</v>
      </c>
      <c r="O356">
        <v>0</v>
      </c>
      <c r="P356">
        <v>0</v>
      </c>
      <c r="Q356">
        <v>0</v>
      </c>
      <c r="R356" s="3">
        <v>10.285714285714286</v>
      </c>
    </row>
    <row r="357" spans="2:18" x14ac:dyDescent="0.25">
      <c r="B357">
        <v>2052</v>
      </c>
      <c r="C357" t="s">
        <v>426</v>
      </c>
      <c r="D357" s="3">
        <v>10.446601941747574</v>
      </c>
      <c r="E357" s="3">
        <v>9.7730496453900706</v>
      </c>
      <c r="F357" s="3">
        <v>4.1081081081081079</v>
      </c>
      <c r="G357" s="3">
        <v>3.7350427350427347</v>
      </c>
      <c r="H357" s="3">
        <v>0</v>
      </c>
      <c r="I357" s="3">
        <v>0</v>
      </c>
      <c r="J357" s="3">
        <v>0</v>
      </c>
      <c r="K357" s="3">
        <v>0</v>
      </c>
      <c r="L357" s="3">
        <v>0</v>
      </c>
      <c r="M357" s="3">
        <v>0</v>
      </c>
      <c r="N357">
        <v>0</v>
      </c>
      <c r="O357">
        <v>0</v>
      </c>
      <c r="P357">
        <v>0</v>
      </c>
      <c r="Q357">
        <v>0</v>
      </c>
      <c r="R357" s="3">
        <v>0</v>
      </c>
    </row>
    <row r="358" spans="2:18" x14ac:dyDescent="0.25">
      <c r="B358">
        <v>2059</v>
      </c>
      <c r="C358" t="s">
        <v>427</v>
      </c>
      <c r="D358" s="3">
        <v>0</v>
      </c>
      <c r="E358" s="3">
        <v>4.8865248226950353</v>
      </c>
      <c r="F358" s="3">
        <v>0</v>
      </c>
      <c r="G358" s="3">
        <v>0</v>
      </c>
      <c r="H358" s="3">
        <v>0</v>
      </c>
      <c r="I358" s="3">
        <v>0</v>
      </c>
      <c r="J358" s="3">
        <v>0</v>
      </c>
      <c r="K358" s="3">
        <v>0</v>
      </c>
      <c r="L358" s="3">
        <v>0</v>
      </c>
      <c r="M358" s="3">
        <v>0</v>
      </c>
      <c r="N358">
        <v>0</v>
      </c>
      <c r="O358">
        <v>0</v>
      </c>
      <c r="P358">
        <v>0</v>
      </c>
      <c r="Q358">
        <v>0</v>
      </c>
      <c r="R358" s="3">
        <v>5.1428571428571432</v>
      </c>
    </row>
    <row r="359" spans="2:18" x14ac:dyDescent="0.25">
      <c r="B359">
        <v>2073</v>
      </c>
      <c r="C359" t="s">
        <v>428</v>
      </c>
      <c r="D359" s="3">
        <v>10.446601941747574</v>
      </c>
      <c r="E359" s="3">
        <v>9.7730496453900706</v>
      </c>
      <c r="F359" s="3">
        <v>0</v>
      </c>
      <c r="G359" s="3">
        <v>0</v>
      </c>
      <c r="H359" s="3">
        <v>0</v>
      </c>
      <c r="I359" s="3">
        <v>0</v>
      </c>
      <c r="J359" s="3">
        <v>0</v>
      </c>
      <c r="K359" s="3">
        <v>0</v>
      </c>
      <c r="L359" s="3">
        <v>0</v>
      </c>
      <c r="M359" s="3">
        <v>0</v>
      </c>
      <c r="N359">
        <v>0</v>
      </c>
      <c r="O359">
        <v>0</v>
      </c>
      <c r="P359">
        <v>0</v>
      </c>
      <c r="Q359">
        <v>0</v>
      </c>
      <c r="R359" s="3">
        <v>0</v>
      </c>
    </row>
    <row r="360" spans="2:18" x14ac:dyDescent="0.25">
      <c r="B360">
        <v>2077</v>
      </c>
      <c r="C360" t="s">
        <v>429</v>
      </c>
      <c r="D360" s="3">
        <v>10.446601941747574</v>
      </c>
      <c r="E360" s="3">
        <v>4.8865248226950353</v>
      </c>
      <c r="F360" s="3">
        <v>0</v>
      </c>
      <c r="G360" s="3">
        <v>0</v>
      </c>
      <c r="H360" s="3">
        <v>0</v>
      </c>
      <c r="I360" s="3">
        <v>0</v>
      </c>
      <c r="J360" s="3">
        <v>0</v>
      </c>
      <c r="K360" s="3">
        <v>0</v>
      </c>
      <c r="L360" s="3">
        <v>0</v>
      </c>
      <c r="M360" s="3">
        <v>0</v>
      </c>
      <c r="N360">
        <v>0</v>
      </c>
      <c r="O360">
        <v>0</v>
      </c>
      <c r="P360">
        <v>0</v>
      </c>
      <c r="Q360">
        <v>0</v>
      </c>
      <c r="R360" s="3">
        <v>0</v>
      </c>
    </row>
    <row r="361" spans="2:18" x14ac:dyDescent="0.25">
      <c r="B361">
        <v>2078</v>
      </c>
      <c r="C361" t="s">
        <v>430</v>
      </c>
      <c r="D361" s="3">
        <v>5.2233009708737868</v>
      </c>
      <c r="E361" s="3">
        <v>4.8865248226950353</v>
      </c>
      <c r="F361" s="3">
        <v>0</v>
      </c>
      <c r="G361" s="3">
        <v>3.7350427350427347</v>
      </c>
      <c r="H361" s="3">
        <v>0</v>
      </c>
      <c r="I361" s="3">
        <v>0</v>
      </c>
      <c r="J361" s="3">
        <v>0</v>
      </c>
      <c r="K361" s="3">
        <v>0</v>
      </c>
      <c r="L361" s="3">
        <v>0</v>
      </c>
      <c r="M361" s="3">
        <v>0</v>
      </c>
      <c r="N361">
        <v>0</v>
      </c>
      <c r="O361">
        <v>0</v>
      </c>
      <c r="P361">
        <v>0</v>
      </c>
      <c r="Q361">
        <v>0</v>
      </c>
      <c r="R361" s="3">
        <v>0</v>
      </c>
    </row>
    <row r="362" spans="2:18" x14ac:dyDescent="0.25">
      <c r="B362">
        <v>2091</v>
      </c>
      <c r="C362" t="s">
        <v>431</v>
      </c>
      <c r="D362" s="3">
        <v>0</v>
      </c>
      <c r="E362" s="3">
        <v>9.7730496453900706</v>
      </c>
      <c r="F362" s="3">
        <v>0</v>
      </c>
      <c r="G362" s="3">
        <v>0</v>
      </c>
      <c r="H362" s="3">
        <v>0</v>
      </c>
      <c r="I362" s="3">
        <v>0</v>
      </c>
      <c r="J362" s="3">
        <v>0</v>
      </c>
      <c r="K362" s="3">
        <v>0</v>
      </c>
      <c r="L362" s="3">
        <v>0</v>
      </c>
      <c r="M362" s="3">
        <v>0</v>
      </c>
      <c r="N362">
        <v>0</v>
      </c>
      <c r="O362">
        <v>0</v>
      </c>
      <c r="P362">
        <v>0</v>
      </c>
      <c r="Q362">
        <v>0</v>
      </c>
      <c r="R362" s="3">
        <v>0</v>
      </c>
    </row>
    <row r="363" spans="2:18" x14ac:dyDescent="0.25">
      <c r="B363">
        <v>2101</v>
      </c>
      <c r="C363" t="s">
        <v>432</v>
      </c>
      <c r="D363" s="3">
        <v>0</v>
      </c>
      <c r="E363" s="3">
        <v>0</v>
      </c>
      <c r="F363" s="3">
        <v>0</v>
      </c>
      <c r="G363" s="3">
        <v>0</v>
      </c>
      <c r="H363" s="3">
        <v>0</v>
      </c>
      <c r="I363" s="3">
        <v>0</v>
      </c>
      <c r="J363" s="3">
        <v>0</v>
      </c>
      <c r="K363" s="3">
        <v>0</v>
      </c>
      <c r="L363" s="3">
        <v>0</v>
      </c>
      <c r="M363" s="3">
        <v>0</v>
      </c>
      <c r="N363">
        <v>0</v>
      </c>
      <c r="O363">
        <v>0</v>
      </c>
      <c r="P363">
        <v>0</v>
      </c>
      <c r="Q363">
        <v>0</v>
      </c>
      <c r="R363" s="3">
        <v>5.1428571428571432</v>
      </c>
    </row>
    <row r="364" spans="2:18" x14ac:dyDescent="0.25">
      <c r="B364">
        <v>2106</v>
      </c>
      <c r="C364" t="s">
        <v>433</v>
      </c>
      <c r="D364" s="3">
        <v>5.2233009708737868</v>
      </c>
      <c r="E364" s="3">
        <v>9.7730496453900706</v>
      </c>
      <c r="F364" s="3">
        <v>4.1081081081081079</v>
      </c>
      <c r="G364" s="3">
        <v>0</v>
      </c>
      <c r="H364" s="3">
        <v>6.2777777777777777</v>
      </c>
      <c r="I364" s="3">
        <v>0</v>
      </c>
      <c r="J364" s="3">
        <v>2.5714285714285716</v>
      </c>
      <c r="K364" s="3">
        <v>0</v>
      </c>
      <c r="L364" s="3">
        <v>0</v>
      </c>
      <c r="M364" s="3">
        <v>0</v>
      </c>
      <c r="N364">
        <v>0</v>
      </c>
      <c r="O364">
        <v>0</v>
      </c>
      <c r="P364">
        <v>0</v>
      </c>
      <c r="Q364">
        <v>0</v>
      </c>
      <c r="R364" s="3">
        <v>10.285714285714286</v>
      </c>
    </row>
    <row r="365" spans="2:18" x14ac:dyDescent="0.25">
      <c r="B365">
        <v>2107</v>
      </c>
      <c r="C365" t="s">
        <v>434</v>
      </c>
      <c r="D365" s="3">
        <v>0</v>
      </c>
      <c r="E365" s="3">
        <v>4.8865248226950353</v>
      </c>
      <c r="F365" s="3">
        <v>0</v>
      </c>
      <c r="G365" s="3">
        <v>3.7350427350427347</v>
      </c>
      <c r="H365" s="3">
        <v>0</v>
      </c>
      <c r="I365" s="3">
        <v>6.5454545454545459</v>
      </c>
      <c r="J365" s="3">
        <v>0</v>
      </c>
      <c r="K365" s="3">
        <v>0</v>
      </c>
      <c r="L365" s="3">
        <v>3.4117647058823528</v>
      </c>
      <c r="M365" s="3">
        <v>0</v>
      </c>
      <c r="N365">
        <v>0</v>
      </c>
      <c r="O365">
        <v>0</v>
      </c>
      <c r="P365">
        <v>0</v>
      </c>
      <c r="Q365">
        <v>0</v>
      </c>
      <c r="R365" s="3">
        <v>5.1428571428571432</v>
      </c>
    </row>
    <row r="366" spans="2:18" x14ac:dyDescent="0.25">
      <c r="B366">
        <v>2111</v>
      </c>
      <c r="C366" t="s">
        <v>435</v>
      </c>
      <c r="D366" s="3">
        <v>31.339805825242721</v>
      </c>
      <c r="E366" s="3">
        <v>14.659574468085106</v>
      </c>
      <c r="F366" s="3">
        <v>4.1081081081081079</v>
      </c>
      <c r="G366" s="3">
        <v>0</v>
      </c>
      <c r="H366" s="3">
        <v>0</v>
      </c>
      <c r="I366" s="3">
        <v>0</v>
      </c>
      <c r="J366" s="3">
        <v>0</v>
      </c>
      <c r="K366" s="3">
        <v>0</v>
      </c>
      <c r="L366" s="3">
        <v>0</v>
      </c>
      <c r="M366" s="3">
        <v>0</v>
      </c>
      <c r="N366">
        <v>0</v>
      </c>
      <c r="O366">
        <v>0</v>
      </c>
      <c r="P366">
        <v>0</v>
      </c>
      <c r="Q366">
        <v>0</v>
      </c>
      <c r="R366" s="3">
        <v>5.1428571428571432</v>
      </c>
    </row>
    <row r="367" spans="2:18" x14ac:dyDescent="0.25">
      <c r="B367">
        <v>2114</v>
      </c>
      <c r="C367" t="s">
        <v>436</v>
      </c>
      <c r="D367" s="3">
        <v>5.2233009708737868</v>
      </c>
      <c r="E367" s="3">
        <v>4.8865248226950353</v>
      </c>
      <c r="F367" s="3">
        <v>0</v>
      </c>
      <c r="G367" s="3">
        <v>3.7350427350427347</v>
      </c>
      <c r="H367" s="3">
        <v>0</v>
      </c>
      <c r="I367" s="3">
        <v>0</v>
      </c>
      <c r="J367" s="3">
        <v>0</v>
      </c>
      <c r="K367" s="3">
        <v>0</v>
      </c>
      <c r="L367" s="3">
        <v>0</v>
      </c>
      <c r="M367" s="3">
        <v>0</v>
      </c>
      <c r="N367">
        <v>0</v>
      </c>
      <c r="O367">
        <v>0</v>
      </c>
      <c r="P367">
        <v>0</v>
      </c>
      <c r="Q367">
        <v>0</v>
      </c>
      <c r="R367" s="3">
        <v>0</v>
      </c>
    </row>
    <row r="368" spans="2:18" x14ac:dyDescent="0.25">
      <c r="B368">
        <v>2121</v>
      </c>
      <c r="C368" t="s">
        <v>437</v>
      </c>
      <c r="D368" s="3">
        <v>5.2233009708737868</v>
      </c>
      <c r="E368" s="3">
        <v>0</v>
      </c>
      <c r="F368" s="3">
        <v>0</v>
      </c>
      <c r="G368" s="3">
        <v>0</v>
      </c>
      <c r="H368" s="3">
        <v>0</v>
      </c>
      <c r="I368" s="3">
        <v>0</v>
      </c>
      <c r="J368" s="3">
        <v>0</v>
      </c>
      <c r="K368" s="3">
        <v>0</v>
      </c>
      <c r="L368" s="3">
        <v>0</v>
      </c>
      <c r="M368" s="3">
        <v>0</v>
      </c>
      <c r="N368">
        <v>0</v>
      </c>
      <c r="O368">
        <v>0</v>
      </c>
      <c r="P368">
        <v>0</v>
      </c>
      <c r="Q368">
        <v>0</v>
      </c>
      <c r="R368" s="3">
        <v>5.1428571428571432</v>
      </c>
    </row>
    <row r="369" spans="2:18" x14ac:dyDescent="0.25">
      <c r="B369">
        <v>2125</v>
      </c>
      <c r="C369" t="s">
        <v>438</v>
      </c>
      <c r="D369" s="3">
        <v>0</v>
      </c>
      <c r="E369" s="3">
        <v>9.7730496453900706</v>
      </c>
      <c r="F369" s="3">
        <v>0</v>
      </c>
      <c r="G369" s="3">
        <v>0</v>
      </c>
      <c r="H369" s="3">
        <v>0</v>
      </c>
      <c r="I369" s="3">
        <v>0</v>
      </c>
      <c r="J369" s="3">
        <v>0</v>
      </c>
      <c r="K369" s="3">
        <v>0</v>
      </c>
      <c r="L369" s="3">
        <v>0</v>
      </c>
      <c r="M369" s="3">
        <v>0</v>
      </c>
      <c r="N369">
        <v>0</v>
      </c>
      <c r="O369">
        <v>0</v>
      </c>
      <c r="P369">
        <v>0</v>
      </c>
      <c r="Q369">
        <v>0</v>
      </c>
      <c r="R369" s="3">
        <v>0</v>
      </c>
    </row>
    <row r="370" spans="2:18" x14ac:dyDescent="0.25">
      <c r="B370">
        <v>2132</v>
      </c>
      <c r="C370" t="s">
        <v>439</v>
      </c>
      <c r="D370" s="3">
        <v>0</v>
      </c>
      <c r="E370" s="3">
        <v>4.8865248226950353</v>
      </c>
      <c r="F370" s="3">
        <v>0</v>
      </c>
      <c r="G370" s="3">
        <v>0</v>
      </c>
      <c r="H370" s="3">
        <v>0</v>
      </c>
      <c r="I370" s="3">
        <v>0</v>
      </c>
      <c r="J370" s="3">
        <v>0</v>
      </c>
      <c r="K370" s="3">
        <v>0</v>
      </c>
      <c r="L370" s="3">
        <v>0</v>
      </c>
      <c r="M370" s="3">
        <v>0</v>
      </c>
      <c r="N370">
        <v>0</v>
      </c>
      <c r="O370">
        <v>0</v>
      </c>
      <c r="P370">
        <v>0</v>
      </c>
      <c r="Q370">
        <v>0</v>
      </c>
      <c r="R370" s="3">
        <v>5.1428571428571432</v>
      </c>
    </row>
    <row r="371" spans="2:18" x14ac:dyDescent="0.25">
      <c r="B371">
        <v>2136</v>
      </c>
      <c r="C371" t="s">
        <v>440</v>
      </c>
      <c r="D371" s="3">
        <v>5.2233009708737868</v>
      </c>
      <c r="E371" s="3">
        <v>4.8865248226950353</v>
      </c>
      <c r="F371" s="3">
        <v>0</v>
      </c>
      <c r="G371" s="3">
        <v>0</v>
      </c>
      <c r="H371" s="3">
        <v>0</v>
      </c>
      <c r="I371" s="3">
        <v>0</v>
      </c>
      <c r="J371" s="3">
        <v>0</v>
      </c>
      <c r="K371" s="3">
        <v>0</v>
      </c>
      <c r="L371" s="3">
        <v>0</v>
      </c>
      <c r="M371" s="3">
        <v>0</v>
      </c>
      <c r="N371">
        <v>0</v>
      </c>
      <c r="O371">
        <v>0</v>
      </c>
      <c r="P371">
        <v>0</v>
      </c>
      <c r="Q371">
        <v>0</v>
      </c>
      <c r="R371" s="3">
        <v>5.1428571428571432</v>
      </c>
    </row>
    <row r="372" spans="2:18" x14ac:dyDescent="0.25">
      <c r="B372">
        <v>2145</v>
      </c>
      <c r="C372" t="s">
        <v>441</v>
      </c>
      <c r="D372" s="3">
        <v>0</v>
      </c>
      <c r="E372" s="3">
        <v>0</v>
      </c>
      <c r="F372" s="3">
        <v>4.1081081081081079</v>
      </c>
      <c r="G372" s="3">
        <v>3.7350427350427347</v>
      </c>
      <c r="H372" s="3">
        <v>6.2777777777777777</v>
      </c>
      <c r="I372" s="3">
        <v>0</v>
      </c>
      <c r="J372" s="3">
        <v>0</v>
      </c>
      <c r="K372" s="3">
        <v>0</v>
      </c>
      <c r="L372" s="3">
        <v>3.4117647058823528</v>
      </c>
      <c r="M372" s="3">
        <v>4.1428571428571432</v>
      </c>
      <c r="N372">
        <v>0</v>
      </c>
      <c r="O372">
        <v>0</v>
      </c>
      <c r="P372">
        <v>0</v>
      </c>
      <c r="Q372">
        <v>0</v>
      </c>
      <c r="R372" s="3">
        <v>0</v>
      </c>
    </row>
    <row r="373" spans="2:18" x14ac:dyDescent="0.25">
      <c r="B373">
        <v>2147</v>
      </c>
      <c r="C373" t="s">
        <v>442</v>
      </c>
      <c r="D373" s="3">
        <v>5.2233009708737868</v>
      </c>
      <c r="E373" s="3">
        <v>4.8865248226950353</v>
      </c>
      <c r="F373" s="3">
        <v>0</v>
      </c>
      <c r="G373" s="3">
        <v>0</v>
      </c>
      <c r="H373" s="3">
        <v>0</v>
      </c>
      <c r="I373" s="3">
        <v>0</v>
      </c>
      <c r="J373" s="3">
        <v>0</v>
      </c>
      <c r="K373" s="3">
        <v>0</v>
      </c>
      <c r="L373" s="3">
        <v>0</v>
      </c>
      <c r="M373" s="3">
        <v>0</v>
      </c>
      <c r="N373">
        <v>0</v>
      </c>
      <c r="O373">
        <v>0</v>
      </c>
      <c r="P373">
        <v>0</v>
      </c>
      <c r="Q373">
        <v>0</v>
      </c>
      <c r="R373" s="3">
        <v>5.1428571428571432</v>
      </c>
    </row>
    <row r="374" spans="2:18" x14ac:dyDescent="0.25">
      <c r="B374">
        <v>2148</v>
      </c>
      <c r="C374" t="s">
        <v>443</v>
      </c>
      <c r="D374" s="3">
        <v>5.2233009708737868</v>
      </c>
      <c r="E374" s="3">
        <v>9.7730496453900706</v>
      </c>
      <c r="F374" s="3">
        <v>0</v>
      </c>
      <c r="G374" s="3">
        <v>0</v>
      </c>
      <c r="H374" s="3">
        <v>0</v>
      </c>
      <c r="I374" s="3">
        <v>0</v>
      </c>
      <c r="J374" s="3">
        <v>0</v>
      </c>
      <c r="K374" s="3">
        <v>0</v>
      </c>
      <c r="L374" s="3">
        <v>0</v>
      </c>
      <c r="M374" s="3">
        <v>0</v>
      </c>
      <c r="N374">
        <v>0</v>
      </c>
      <c r="O374">
        <v>0</v>
      </c>
      <c r="P374">
        <v>0</v>
      </c>
      <c r="Q374">
        <v>0</v>
      </c>
      <c r="R374" s="3">
        <v>10.285714285714286</v>
      </c>
    </row>
    <row r="375" spans="2:18" x14ac:dyDescent="0.25">
      <c r="B375">
        <v>2157</v>
      </c>
      <c r="C375" t="s">
        <v>444</v>
      </c>
      <c r="D375" s="3">
        <v>0</v>
      </c>
      <c r="E375" s="3">
        <v>4.8865248226950353</v>
      </c>
      <c r="F375" s="3">
        <v>0</v>
      </c>
      <c r="G375" s="3">
        <v>0</v>
      </c>
      <c r="H375" s="3">
        <v>0</v>
      </c>
      <c r="I375" s="3">
        <v>0</v>
      </c>
      <c r="J375" s="3">
        <v>0</v>
      </c>
      <c r="K375" s="3">
        <v>0</v>
      </c>
      <c r="L375" s="3">
        <v>0</v>
      </c>
      <c r="M375" s="3">
        <v>0</v>
      </c>
      <c r="N375">
        <v>0</v>
      </c>
      <c r="O375">
        <v>0</v>
      </c>
      <c r="P375">
        <v>0</v>
      </c>
      <c r="Q375">
        <v>0</v>
      </c>
      <c r="R375" s="3">
        <v>0</v>
      </c>
    </row>
    <row r="376" spans="2:18" x14ac:dyDescent="0.25">
      <c r="B376">
        <v>9402</v>
      </c>
      <c r="C376" t="s">
        <v>446</v>
      </c>
      <c r="D376" s="3">
        <v>5.2233009708737868</v>
      </c>
      <c r="E376" s="3">
        <v>0</v>
      </c>
      <c r="F376" s="3">
        <v>4.1081081081081079</v>
      </c>
      <c r="G376" s="3">
        <v>0</v>
      </c>
      <c r="H376" s="3">
        <v>0</v>
      </c>
      <c r="I376" s="3">
        <v>0</v>
      </c>
      <c r="J376" s="3">
        <v>0</v>
      </c>
      <c r="K376" s="3">
        <v>0</v>
      </c>
      <c r="L376" s="3">
        <v>0</v>
      </c>
      <c r="M376" s="3">
        <v>0</v>
      </c>
      <c r="N376">
        <v>0</v>
      </c>
      <c r="O376">
        <v>0</v>
      </c>
      <c r="P376">
        <v>0</v>
      </c>
      <c r="Q376">
        <v>0</v>
      </c>
      <c r="R376" s="3">
        <v>5.1428571428571432</v>
      </c>
    </row>
    <row r="377" spans="2:18" x14ac:dyDescent="0.25">
      <c r="B377">
        <v>9120</v>
      </c>
      <c r="C377" t="s">
        <v>447</v>
      </c>
      <c r="D377" s="3">
        <v>5.2233009708737868</v>
      </c>
      <c r="E377" s="3">
        <v>0</v>
      </c>
      <c r="F377" s="3">
        <v>4.1081081081081079</v>
      </c>
      <c r="G377" s="3">
        <v>0</v>
      </c>
      <c r="H377" s="3">
        <v>6.2777777777777777</v>
      </c>
      <c r="I377" s="3">
        <v>6.5454545454545459</v>
      </c>
      <c r="J377" s="3">
        <v>0</v>
      </c>
      <c r="K377" s="3">
        <v>0</v>
      </c>
      <c r="L377" s="3">
        <v>0</v>
      </c>
      <c r="M377" s="3">
        <v>0</v>
      </c>
      <c r="N377">
        <v>0</v>
      </c>
      <c r="O377">
        <v>0</v>
      </c>
      <c r="P377">
        <v>0</v>
      </c>
      <c r="Q377">
        <v>0</v>
      </c>
      <c r="R377" s="3">
        <v>0</v>
      </c>
    </row>
    <row r="378" spans="2:18" x14ac:dyDescent="0.25">
      <c r="B378">
        <v>9154</v>
      </c>
      <c r="C378" t="s">
        <v>448</v>
      </c>
      <c r="D378" s="3">
        <v>0</v>
      </c>
      <c r="E378" s="3">
        <v>9.7730496453900706</v>
      </c>
      <c r="F378" s="3">
        <v>0</v>
      </c>
      <c r="G378" s="3">
        <v>0</v>
      </c>
      <c r="H378" s="3">
        <v>0</v>
      </c>
      <c r="I378" s="3">
        <v>0</v>
      </c>
      <c r="J378" s="3">
        <v>0</v>
      </c>
      <c r="K378" s="3">
        <v>0</v>
      </c>
      <c r="L378" s="3">
        <v>0</v>
      </c>
      <c r="M378" s="3">
        <v>0</v>
      </c>
      <c r="N378">
        <v>0</v>
      </c>
      <c r="O378">
        <v>0</v>
      </c>
      <c r="P378">
        <v>0</v>
      </c>
      <c r="Q378">
        <v>0</v>
      </c>
      <c r="R378" s="3">
        <v>0</v>
      </c>
    </row>
    <row r="379" spans="2:18" x14ac:dyDescent="0.25">
      <c r="B379">
        <v>9165</v>
      </c>
      <c r="C379" t="s">
        <v>449</v>
      </c>
      <c r="D379" s="3">
        <v>5.2233009708737868</v>
      </c>
      <c r="E379" s="3">
        <v>4.8865248226950353</v>
      </c>
      <c r="F379" s="3">
        <v>4.1081081081081079</v>
      </c>
      <c r="G379" s="3">
        <v>0</v>
      </c>
      <c r="H379" s="3">
        <v>0</v>
      </c>
      <c r="I379" s="3">
        <v>0</v>
      </c>
      <c r="J379" s="3">
        <v>0</v>
      </c>
      <c r="K379" s="3">
        <v>0</v>
      </c>
      <c r="L379" s="3">
        <v>0</v>
      </c>
      <c r="M379" s="3">
        <v>0</v>
      </c>
      <c r="N379">
        <v>0</v>
      </c>
      <c r="O379">
        <v>0</v>
      </c>
      <c r="P379">
        <v>0</v>
      </c>
      <c r="Q379">
        <v>0</v>
      </c>
      <c r="R379" s="3">
        <v>0</v>
      </c>
    </row>
    <row r="380" spans="2:18" x14ac:dyDescent="0.25">
      <c r="B380">
        <v>643</v>
      </c>
      <c r="C380" t="s">
        <v>450</v>
      </c>
      <c r="D380" s="3">
        <v>0</v>
      </c>
      <c r="E380" s="3">
        <v>9.7730496453900706</v>
      </c>
      <c r="F380" s="3">
        <v>0</v>
      </c>
      <c r="G380" s="3">
        <v>0</v>
      </c>
      <c r="H380" s="3">
        <v>0</v>
      </c>
      <c r="I380" s="3">
        <v>6.5454545454545459</v>
      </c>
      <c r="J380" s="3">
        <v>0</v>
      </c>
      <c r="K380" s="3">
        <v>0</v>
      </c>
      <c r="L380" s="3">
        <v>0</v>
      </c>
      <c r="M380" s="3">
        <v>0</v>
      </c>
      <c r="N380">
        <v>0</v>
      </c>
      <c r="O380">
        <v>0</v>
      </c>
      <c r="P380">
        <v>0</v>
      </c>
      <c r="Q380">
        <v>0</v>
      </c>
      <c r="R380" s="3">
        <v>0</v>
      </c>
    </row>
    <row r="381" spans="2:18" x14ac:dyDescent="0.25">
      <c r="B381">
        <v>653</v>
      </c>
      <c r="C381" t="s">
        <v>451</v>
      </c>
      <c r="D381" s="3">
        <v>0</v>
      </c>
      <c r="E381" s="3">
        <v>4.8865248226950353</v>
      </c>
      <c r="F381" s="3">
        <v>4.1081081081081079</v>
      </c>
      <c r="G381" s="3">
        <v>0</v>
      </c>
      <c r="H381" s="3">
        <v>0</v>
      </c>
      <c r="I381" s="3">
        <v>0</v>
      </c>
      <c r="J381" s="3">
        <v>0</v>
      </c>
      <c r="K381" s="3">
        <v>0</v>
      </c>
      <c r="L381" s="3">
        <v>0</v>
      </c>
      <c r="M381" s="3">
        <v>0</v>
      </c>
      <c r="N381">
        <v>0</v>
      </c>
      <c r="O381">
        <v>0</v>
      </c>
      <c r="P381">
        <v>0</v>
      </c>
      <c r="Q381">
        <v>0</v>
      </c>
      <c r="R381" s="3">
        <v>0</v>
      </c>
    </row>
    <row r="382" spans="2:18" x14ac:dyDescent="0.25">
      <c r="B382">
        <v>687</v>
      </c>
      <c r="C382" t="s">
        <v>452</v>
      </c>
      <c r="D382" s="3">
        <v>0</v>
      </c>
      <c r="E382" s="3">
        <v>0</v>
      </c>
      <c r="F382" s="3">
        <v>4.1081081081081079</v>
      </c>
      <c r="G382" s="3">
        <v>0</v>
      </c>
      <c r="H382" s="3">
        <v>0</v>
      </c>
      <c r="I382" s="3">
        <v>0</v>
      </c>
      <c r="J382" s="3">
        <v>0</v>
      </c>
      <c r="K382" s="3">
        <v>0</v>
      </c>
      <c r="L382" s="3">
        <v>0</v>
      </c>
      <c r="M382" s="3">
        <v>0</v>
      </c>
      <c r="N382">
        <v>0</v>
      </c>
      <c r="O382">
        <v>0</v>
      </c>
      <c r="P382">
        <v>0</v>
      </c>
      <c r="Q382">
        <v>0</v>
      </c>
      <c r="R382" s="3">
        <v>0</v>
      </c>
    </row>
    <row r="383" spans="2:18" x14ac:dyDescent="0.25">
      <c r="B383">
        <v>696</v>
      </c>
      <c r="C383" t="s">
        <v>453</v>
      </c>
      <c r="D383" s="3">
        <v>5.2233009708737868</v>
      </c>
      <c r="E383" s="3">
        <v>0</v>
      </c>
      <c r="F383" s="3">
        <v>0</v>
      </c>
      <c r="G383" s="3">
        <v>0</v>
      </c>
      <c r="H383" s="3">
        <v>0</v>
      </c>
      <c r="I383" s="3">
        <v>0</v>
      </c>
      <c r="J383" s="3">
        <v>0</v>
      </c>
      <c r="K383" s="3">
        <v>0</v>
      </c>
      <c r="L383" s="3">
        <v>0</v>
      </c>
      <c r="M383" s="3">
        <v>0</v>
      </c>
      <c r="N383">
        <v>0</v>
      </c>
      <c r="O383">
        <v>0</v>
      </c>
      <c r="P383">
        <v>0</v>
      </c>
      <c r="Q383">
        <v>0</v>
      </c>
      <c r="R383" s="3">
        <v>0</v>
      </c>
    </row>
    <row r="384" spans="2:18" x14ac:dyDescent="0.25">
      <c r="B384">
        <v>9107</v>
      </c>
      <c r="C384" t="s">
        <v>454</v>
      </c>
      <c r="D384" s="3">
        <v>0</v>
      </c>
      <c r="E384" s="3">
        <v>4.8865248226950353</v>
      </c>
      <c r="F384" s="3">
        <v>4.1081081081081079</v>
      </c>
      <c r="G384" s="3">
        <v>0</v>
      </c>
      <c r="H384" s="3">
        <v>0</v>
      </c>
      <c r="I384" s="3">
        <v>0</v>
      </c>
      <c r="J384" s="3">
        <v>0</v>
      </c>
      <c r="K384" s="3">
        <v>0</v>
      </c>
      <c r="L384" s="3">
        <v>0</v>
      </c>
      <c r="M384" s="3">
        <v>0</v>
      </c>
      <c r="N384">
        <v>0</v>
      </c>
      <c r="O384">
        <v>0</v>
      </c>
      <c r="P384">
        <v>0</v>
      </c>
      <c r="Q384">
        <v>0</v>
      </c>
      <c r="R384" s="3">
        <v>0</v>
      </c>
    </row>
    <row r="385" spans="2:18" x14ac:dyDescent="0.25">
      <c r="B385">
        <v>272</v>
      </c>
      <c r="C385" t="s">
        <v>455</v>
      </c>
      <c r="D385" s="3">
        <v>0</v>
      </c>
      <c r="E385" s="3">
        <v>0</v>
      </c>
      <c r="F385" s="3">
        <v>0</v>
      </c>
      <c r="G385" s="3">
        <v>3.7350427350427347</v>
      </c>
      <c r="H385" s="3">
        <v>0</v>
      </c>
      <c r="I385" s="3">
        <v>0</v>
      </c>
      <c r="J385" s="3">
        <v>0</v>
      </c>
      <c r="K385" s="3">
        <v>0</v>
      </c>
      <c r="L385" s="3">
        <v>0</v>
      </c>
      <c r="M385" s="3">
        <v>0</v>
      </c>
      <c r="N385">
        <v>0</v>
      </c>
      <c r="O385">
        <v>0</v>
      </c>
      <c r="P385">
        <v>0</v>
      </c>
      <c r="Q385">
        <v>0</v>
      </c>
      <c r="R385" s="3">
        <v>0</v>
      </c>
    </row>
    <row r="386" spans="2:18" x14ac:dyDescent="0.25">
      <c r="B386">
        <v>9413</v>
      </c>
      <c r="C386" t="s">
        <v>456</v>
      </c>
      <c r="D386" s="3">
        <v>5.2233009708737868</v>
      </c>
      <c r="E386" s="3">
        <v>0</v>
      </c>
      <c r="F386" s="3">
        <v>4.1081081081081079</v>
      </c>
      <c r="G386" s="3">
        <v>7.4700854700854693</v>
      </c>
      <c r="H386" s="3">
        <v>6.2777777777777777</v>
      </c>
      <c r="I386" s="3">
        <v>0</v>
      </c>
      <c r="J386" s="3">
        <v>0</v>
      </c>
      <c r="K386" s="3">
        <v>0</v>
      </c>
      <c r="L386" s="3">
        <v>0</v>
      </c>
      <c r="M386" s="3">
        <v>4.1428571428571432</v>
      </c>
      <c r="N386">
        <v>0</v>
      </c>
      <c r="O386">
        <v>0</v>
      </c>
      <c r="P386">
        <v>0</v>
      </c>
      <c r="Q386">
        <v>0</v>
      </c>
      <c r="R386" s="3">
        <v>0</v>
      </c>
    </row>
    <row r="388" spans="2:18" x14ac:dyDescent="0.25">
      <c r="D388" s="34">
        <f>+SUM(D287:D386)</f>
        <v>537.99999999999977</v>
      </c>
      <c r="E388" s="34">
        <f t="shared" ref="E388:R388" si="4">+SUM(E287:E386)</f>
        <v>689.00000000000011</v>
      </c>
      <c r="F388" s="34">
        <f t="shared" si="4"/>
        <v>151.99999999999997</v>
      </c>
      <c r="G388" s="34">
        <f t="shared" si="4"/>
        <v>145.66666666666669</v>
      </c>
      <c r="H388" s="34">
        <f t="shared" si="4"/>
        <v>112.99999999999996</v>
      </c>
      <c r="I388" s="34">
        <f t="shared" si="4"/>
        <v>72</v>
      </c>
      <c r="J388" s="34">
        <f t="shared" si="4"/>
        <v>36.000000000000007</v>
      </c>
      <c r="K388" s="34">
        <f t="shared" si="4"/>
        <v>2.6</v>
      </c>
      <c r="L388" s="34">
        <f t="shared" si="4"/>
        <v>58.000000000000007</v>
      </c>
      <c r="M388" s="34">
        <f t="shared" si="4"/>
        <v>58.000000000000021</v>
      </c>
      <c r="N388" s="34">
        <f t="shared" si="4"/>
        <v>0</v>
      </c>
      <c r="O388" s="34">
        <f t="shared" si="4"/>
        <v>0</v>
      </c>
      <c r="P388" s="34">
        <f t="shared" si="4"/>
        <v>0</v>
      </c>
      <c r="Q388" s="34">
        <f t="shared" si="4"/>
        <v>0</v>
      </c>
      <c r="R388" s="34">
        <f t="shared" si="4"/>
        <v>288</v>
      </c>
    </row>
    <row r="390" spans="2:18" x14ac:dyDescent="0.25">
      <c r="C390" t="s">
        <v>458</v>
      </c>
      <c r="D390">
        <v>538</v>
      </c>
      <c r="E390">
        <v>689</v>
      </c>
      <c r="F390">
        <v>152</v>
      </c>
      <c r="G390">
        <v>145.66666666666666</v>
      </c>
      <c r="H390">
        <v>113</v>
      </c>
      <c r="I390">
        <v>72</v>
      </c>
      <c r="J390">
        <v>36</v>
      </c>
      <c r="K390">
        <v>2.6</v>
      </c>
      <c r="L390">
        <v>58</v>
      </c>
      <c r="M390">
        <v>58</v>
      </c>
      <c r="N390">
        <v>164</v>
      </c>
      <c r="Q390">
        <v>164</v>
      </c>
      <c r="R390">
        <v>288</v>
      </c>
    </row>
    <row r="392" spans="2:18" x14ac:dyDescent="0.25">
      <c r="D392" s="34">
        <f>+D390-D388</f>
        <v>0</v>
      </c>
      <c r="E392" s="34">
        <f t="shared" ref="E392:M392" si="5">+E390-E388</f>
        <v>0</v>
      </c>
      <c r="F392" s="34">
        <f t="shared" si="5"/>
        <v>0</v>
      </c>
      <c r="G392" s="34">
        <f t="shared" si="5"/>
        <v>0</v>
      </c>
      <c r="H392" s="34">
        <f t="shared" si="5"/>
        <v>0</v>
      </c>
      <c r="I392" s="34">
        <f t="shared" si="5"/>
        <v>0</v>
      </c>
      <c r="J392" s="34">
        <f t="shared" si="5"/>
        <v>0</v>
      </c>
      <c r="K392" s="34">
        <f t="shared" si="5"/>
        <v>0</v>
      </c>
      <c r="L392" s="34">
        <f t="shared" si="5"/>
        <v>0</v>
      </c>
      <c r="M392" s="34">
        <f t="shared" si="5"/>
        <v>0</v>
      </c>
      <c r="R392" s="34">
        <f t="shared" ref="R392" si="6">+R390-R388</f>
        <v>0</v>
      </c>
    </row>
  </sheetData>
  <dataConsolidate topLabels="1">
    <dataRefs count="1">
      <dataRef ref="B3:R172" sheet="Data CF-data tuan"/>
    </dataRefs>
  </dataConsolid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Data SO Co.op</vt:lpstr>
      <vt:lpstr>Co.op_volume</vt:lpstr>
      <vt:lpstr>Data chi tiết Co.op</vt:lpstr>
      <vt:lpstr>Data CF -Tinh thuong</vt:lpstr>
      <vt:lpstr>Data Finelife</vt:lpstr>
      <vt:lpstr>MTE-CF</vt:lpstr>
      <vt:lpstr>MTE CM VOLUME-VALUE-INC</vt:lpstr>
      <vt:lpstr>Data CF-data tuan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 VP</dc:creator>
  <cp:lastModifiedBy>SA VP</cp:lastModifiedBy>
  <dcterms:created xsi:type="dcterms:W3CDTF">2024-01-16T01:29:17Z</dcterms:created>
  <dcterms:modified xsi:type="dcterms:W3CDTF">2024-02-15T07:19:44Z</dcterms:modified>
</cp:coreProperties>
</file>